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Jurado\Desktop\ADA 3 29\"/>
    </mc:Choice>
  </mc:AlternateContent>
  <xr:revisionPtr revIDLastSave="0" documentId="13_ncr:1_{9F14D4D7-5085-44F9-B2BA-FB87A7851764}" xr6:coauthVersionLast="47" xr6:coauthVersionMax="47" xr10:uidLastSave="{00000000-0000-0000-0000-000000000000}"/>
  <bookViews>
    <workbookView xWindow="2130" yWindow="420" windowWidth="22470" windowHeight="12255" xr2:uid="{00000000-000D-0000-FFFF-FFFF00000000}"/>
  </bookViews>
  <sheets>
    <sheet name="Proposition56Budget" sheetId="1" r:id="rId1"/>
  </sheets>
  <definedNames>
    <definedName name="_xlnm.Print_Area" localSheetId="0">Proposition56Budget!$A$1:$I$15</definedName>
  </definedNames>
  <calcPr calcId="191029" iterateDelta="4.1486142249243762E-27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H5" i="1"/>
  <c r="H4" i="1"/>
  <c r="H3" i="1"/>
  <c r="E6" i="1" l="1"/>
  <c r="F6" i="1" s="1"/>
  <c r="E5" i="1"/>
  <c r="D5" i="1"/>
  <c r="C6" i="1"/>
  <c r="D6" i="1" s="1"/>
  <c r="F5" i="1" l="1"/>
  <c r="E4" i="1"/>
  <c r="C5" i="1" l="1"/>
  <c r="F4" i="1"/>
</calcChain>
</file>

<file path=xl/sharedStrings.xml><?xml version="1.0" encoding="utf-8"?>
<sst xmlns="http://schemas.openxmlformats.org/spreadsheetml/2006/main" count="23" uniqueCount="23">
  <si>
    <t>2018/19</t>
  </si>
  <si>
    <t>2019/20</t>
  </si>
  <si>
    <t>References</t>
  </si>
  <si>
    <t>Unexpended and unencumbered funds from prior fiscal year carried forward for use in the current fiscal year.</t>
  </si>
  <si>
    <t>Fiscal Year Budget combines the Budget Act appropriation and any funds carried forward from the prior fiscal year.</t>
  </si>
  <si>
    <t>Total funds expended through the current Fiscal Year (FY).</t>
  </si>
  <si>
    <t xml:space="preserve">Per Revenue and Taxation Code 30130.55(b)(1); Not less than 15% shall be awarded annually to address tobacco-related disparities. </t>
  </si>
  <si>
    <t>Expenditures</t>
  </si>
  <si>
    <t>DF-303 Report, Fund Condition Statememt (FCS), CTCP may fund multiple years of a grant or contracts out of the budget from one fiscal year.</t>
  </si>
  <si>
    <t>Tobacco Related Disparities</t>
  </si>
  <si>
    <t xml:space="preserve">Proposition 56 Budget </t>
  </si>
  <si>
    <t>Figures derived from the Department of Finance (DOF) Enacted Budget.</t>
  </si>
  <si>
    <t>2020/21</t>
  </si>
  <si>
    <t>2017/18</t>
  </si>
  <si>
    <t xml:space="preserve">Funds Awarded to Address Tobacco-Related Disparities divided by Budget Act Appropriation and Budget Adjustments.  Does not include Fund Balance Carried forward from Prior Fiscal Year.  </t>
  </si>
  <si>
    <r>
      <rPr>
        <b/>
        <sz val="12"/>
        <color theme="0"/>
        <rFont val="Arial"/>
        <family val="2"/>
      </rPr>
      <t xml:space="preserve">Fiscal Year </t>
    </r>
    <r>
      <rPr>
        <b/>
        <sz val="10"/>
        <color theme="0"/>
        <rFont val="Arial"/>
        <family val="2"/>
      </rPr>
      <t xml:space="preserve"> </t>
    </r>
  </si>
  <si>
    <r>
      <rPr>
        <b/>
        <sz val="12"/>
        <color theme="0"/>
        <rFont val="Arial"/>
        <family val="2"/>
      </rPr>
      <t>Budget Act</t>
    </r>
    <r>
      <rPr>
        <b/>
        <vertAlign val="superscript"/>
        <sz val="12"/>
        <color theme="0"/>
        <rFont val="Arial"/>
        <family val="2"/>
      </rPr>
      <t xml:space="preserve"> </t>
    </r>
    <r>
      <rPr>
        <b/>
        <sz val="12"/>
        <color theme="0"/>
        <rFont val="Arial"/>
        <family val="2"/>
      </rPr>
      <t>Appropriation (Fund Codes 3309/3322)</t>
    </r>
    <r>
      <rPr>
        <b/>
        <vertAlign val="superscript"/>
        <sz val="10"/>
        <color theme="0"/>
        <rFont val="Arial"/>
        <family val="2"/>
      </rPr>
      <t>1</t>
    </r>
  </si>
  <si>
    <r>
      <rPr>
        <b/>
        <sz val="12"/>
        <color theme="0"/>
        <rFont val="Arial"/>
        <family val="2"/>
      </rPr>
      <t>Fund Balance Carried Forward from Prior Fiscal Year</t>
    </r>
    <r>
      <rPr>
        <b/>
        <vertAlign val="superscript"/>
        <sz val="10"/>
        <color theme="0"/>
        <rFont val="Arial"/>
        <family val="2"/>
      </rPr>
      <t xml:space="preserve">2 </t>
    </r>
    <r>
      <rPr>
        <b/>
        <sz val="10"/>
        <color theme="0"/>
        <rFont val="Arial"/>
        <family val="2"/>
      </rPr>
      <t xml:space="preserve">  </t>
    </r>
  </si>
  <si>
    <r>
      <rPr>
        <b/>
        <sz val="12"/>
        <color theme="0"/>
        <rFont val="Arial"/>
        <family val="2"/>
      </rPr>
      <t xml:space="preserve">   Total     Fiscal Year Budget including Budget Year Adjustments</t>
    </r>
    <r>
      <rPr>
        <b/>
        <vertAlign val="superscript"/>
        <sz val="10"/>
        <color theme="0"/>
        <rFont val="Arial"/>
        <family val="2"/>
      </rPr>
      <t>3</t>
    </r>
  </si>
  <si>
    <r>
      <rPr>
        <b/>
        <sz val="12"/>
        <color theme="0"/>
        <rFont val="Arial"/>
        <family val="2"/>
      </rPr>
      <t>Total Funds Obligated including Grants and Contracts</t>
    </r>
    <r>
      <rPr>
        <b/>
        <vertAlign val="superscript"/>
        <sz val="10"/>
        <color theme="0"/>
        <rFont val="Arial"/>
        <family val="2"/>
      </rPr>
      <t xml:space="preserve">4 </t>
    </r>
  </si>
  <si>
    <r>
      <rPr>
        <b/>
        <sz val="12"/>
        <color theme="0"/>
        <rFont val="Arial"/>
        <family val="2"/>
      </rPr>
      <t>Total Fiscal Year Expenditures as of 6/30/2021</t>
    </r>
    <r>
      <rPr>
        <b/>
        <vertAlign val="superscript"/>
        <sz val="10"/>
        <color theme="0"/>
        <rFont val="Arial"/>
        <family val="2"/>
      </rPr>
      <t>5</t>
    </r>
  </si>
  <si>
    <r>
      <rPr>
        <b/>
        <sz val="12"/>
        <color theme="0"/>
        <rFont val="Arial"/>
        <family val="2"/>
      </rPr>
      <t>Funds Awarded to Address Tobacco-Related Disparities</t>
    </r>
    <r>
      <rPr>
        <b/>
        <vertAlign val="superscript"/>
        <sz val="10"/>
        <color theme="0"/>
        <rFont val="Arial"/>
        <family val="2"/>
      </rPr>
      <t>6</t>
    </r>
  </si>
  <si>
    <r>
      <rPr>
        <b/>
        <sz val="12"/>
        <color theme="0"/>
        <rFont val="Arial"/>
        <family val="2"/>
      </rPr>
      <t>Percentage of Funds Awarded to Address Tobacco-Related Disparities</t>
    </r>
    <r>
      <rPr>
        <b/>
        <vertAlign val="superscript"/>
        <sz val="10"/>
        <color theme="0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</si>
</sst>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center" wrapText="1"/>
    </xf>
    <xf numFmtId="0" fontId="6" fillId="0" borderId="0" xfId="0" applyFont="1"/>
    <xf numFmtId="8" fontId="6" fillId="0" borderId="0" xfId="0" applyNumberFormat="1" applyFont="1"/>
    <xf numFmtId="0" fontId="6" fillId="0" borderId="0" xfId="0" applyFont="1" applyAlignment="1">
      <alignment horizontal="left" wrapText="1"/>
    </xf>
    <xf numFmtId="0" fontId="6" fillId="0" borderId="5" xfId="0" applyFont="1" applyBorder="1"/>
    <xf numFmtId="0" fontId="5" fillId="0" borderId="0" xfId="0" applyFont="1" applyAlignment="1">
      <alignment horizontal="center"/>
    </xf>
    <xf numFmtId="0" fontId="8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 wrapText="1"/>
    </xf>
    <xf numFmtId="0" fontId="6" fillId="0" borderId="3" xfId="0" applyFont="1" applyBorder="1"/>
    <xf numFmtId="0" fontId="5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2" fillId="0" borderId="1" xfId="0" applyNumberFormat="1" applyFont="1" applyBorder="1"/>
    <xf numFmtId="10" fontId="12" fillId="0" borderId="1" xfId="0" applyNumberFormat="1" applyFont="1" applyBorder="1"/>
    <xf numFmtId="164" fontId="13" fillId="0" borderId="1" xfId="0" applyNumberFormat="1" applyFont="1" applyBorder="1"/>
    <xf numFmtId="0" fontId="12" fillId="0" borderId="0" xfId="0" applyFont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left"/>
    </xf>
    <xf numFmtId="0" fontId="13" fillId="0" borderId="0" xfId="0" applyFont="1"/>
    <xf numFmtId="0" fontId="14" fillId="0" borderId="0" xfId="1" applyFont="1" applyBorder="1" applyAlignment="1">
      <alignment horizontal="left"/>
    </xf>
    <xf numFmtId="0" fontId="14" fillId="0" borderId="0" xfId="1" applyFont="1"/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eginfo.legislature.ca.gov/faces/codes_displaySection.xhtml?lawCode=RTC&amp;sectionNum=30130.55." TargetMode="External"/><Relationship Id="rId1" Type="http://schemas.openxmlformats.org/officeDocument/2006/relationships/hyperlink" Target="http://www.ebudget.c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Normal="100" zoomScaleSheetLayoutView="150" zoomScalePageLayoutView="130" workbookViewId="0">
      <selection activeCell="C15" sqref="C15"/>
    </sheetView>
  </sheetViews>
  <sheetFormatPr defaultColWidth="8.7109375" defaultRowHeight="12.75" x14ac:dyDescent="0.2"/>
  <cols>
    <col min="1" max="1" width="11.85546875" style="6" customWidth="1"/>
    <col min="2" max="2" width="15.140625" style="2" customWidth="1"/>
    <col min="3" max="3" width="22.5703125" style="2" customWidth="1"/>
    <col min="4" max="4" width="25.140625" style="2" customWidth="1"/>
    <col min="5" max="5" width="31" style="2" customWidth="1"/>
    <col min="6" max="6" width="24" style="2" customWidth="1"/>
    <col min="7" max="7" width="25.28515625" style="2" customWidth="1"/>
    <col min="8" max="8" width="18.7109375" style="2" customWidth="1"/>
    <col min="9" max="9" width="26.42578125" style="2" customWidth="1"/>
    <col min="10" max="16384" width="8.7109375" style="2"/>
  </cols>
  <sheetData>
    <row r="1" spans="1:9" s="7" customFormat="1" ht="45" customHeight="1" thickTop="1" thickBot="1" x14ac:dyDescent="0.35">
      <c r="A1" s="23"/>
      <c r="B1" s="22"/>
      <c r="C1" s="21" t="s">
        <v>10</v>
      </c>
      <c r="D1" s="22"/>
      <c r="E1" s="22"/>
      <c r="F1" s="24" t="s">
        <v>7</v>
      </c>
      <c r="G1" s="26" t="s">
        <v>9</v>
      </c>
      <c r="H1" s="25"/>
    </row>
    <row r="2" spans="1:9" s="1" customFormat="1" ht="115.5" customHeight="1" thickTop="1" x14ac:dyDescent="0.25">
      <c r="A2" s="8" t="s">
        <v>15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0" t="s">
        <v>22</v>
      </c>
    </row>
    <row r="3" spans="1:9" s="1" customFormat="1" ht="15.75" x14ac:dyDescent="0.25">
      <c r="A3" s="16" t="s">
        <v>13</v>
      </c>
      <c r="B3" s="17">
        <v>181123000</v>
      </c>
      <c r="C3" s="17">
        <v>0</v>
      </c>
      <c r="D3" s="17">
        <v>181123000</v>
      </c>
      <c r="E3" s="17">
        <v>181123000</v>
      </c>
      <c r="F3" s="17">
        <v>181123000</v>
      </c>
      <c r="G3" s="17">
        <v>74859213</v>
      </c>
      <c r="H3" s="18">
        <f>G3/(D3)</f>
        <v>0.41330594678754218</v>
      </c>
    </row>
    <row r="4" spans="1:9" ht="15.75" x14ac:dyDescent="0.25">
      <c r="A4" s="16" t="s">
        <v>0</v>
      </c>
      <c r="B4" s="17">
        <v>129464000</v>
      </c>
      <c r="C4" s="17">
        <v>0</v>
      </c>
      <c r="D4" s="17">
        <v>139240769.93000001</v>
      </c>
      <c r="E4" s="17">
        <f>56142794.57+41904071</f>
        <v>98046865.569999993</v>
      </c>
      <c r="F4" s="17">
        <f>E4</f>
        <v>98046865.569999993</v>
      </c>
      <c r="G4" s="17">
        <v>57080374</v>
      </c>
      <c r="H4" s="18">
        <f>G4/(D4)</f>
        <v>0.40994009174680524</v>
      </c>
      <c r="I4" s="3"/>
    </row>
    <row r="5" spans="1:9" ht="15.75" x14ac:dyDescent="0.25">
      <c r="A5" s="16" t="s">
        <v>1</v>
      </c>
      <c r="B5" s="17">
        <v>117708000</v>
      </c>
      <c r="C5" s="19">
        <f>D4-E4</f>
        <v>41193904.360000014</v>
      </c>
      <c r="D5" s="17">
        <f>B5+C5</f>
        <v>158901904.36000001</v>
      </c>
      <c r="E5" s="17">
        <f>70653000+72418000+6976000</f>
        <v>150047000</v>
      </c>
      <c r="F5" s="17">
        <f>E5</f>
        <v>150047000</v>
      </c>
      <c r="G5" s="17">
        <v>72006038</v>
      </c>
      <c r="H5" s="18">
        <f>G5/(B5)</f>
        <v>0.61173444455771908</v>
      </c>
      <c r="I5" s="3"/>
    </row>
    <row r="6" spans="1:9" ht="15.75" x14ac:dyDescent="0.25">
      <c r="A6" s="16" t="s">
        <v>12</v>
      </c>
      <c r="B6" s="17">
        <v>117072000</v>
      </c>
      <c r="C6" s="19">
        <f>D5-E5</f>
        <v>8854904.3600000143</v>
      </c>
      <c r="D6" s="17">
        <f>B6+C6</f>
        <v>125926904.36000001</v>
      </c>
      <c r="E6" s="17">
        <f>52824000+53937000+5203000</f>
        <v>111964000</v>
      </c>
      <c r="F6" s="17">
        <f>E6</f>
        <v>111964000</v>
      </c>
      <c r="G6" s="17">
        <v>78154485</v>
      </c>
      <c r="H6" s="18">
        <f>G6/(B6)</f>
        <v>0.66757623513735143</v>
      </c>
      <c r="I6" s="3"/>
    </row>
    <row r="7" spans="1:9" ht="15.75" x14ac:dyDescent="0.25">
      <c r="A7" s="30" t="s">
        <v>2</v>
      </c>
      <c r="B7" s="15"/>
      <c r="C7" s="15"/>
      <c r="D7" s="15"/>
      <c r="E7" s="15"/>
      <c r="F7" s="15"/>
      <c r="G7" s="15"/>
      <c r="H7" s="14"/>
    </row>
    <row r="8" spans="1:9" ht="15.75" x14ac:dyDescent="0.25">
      <c r="A8" s="31">
        <v>1</v>
      </c>
      <c r="B8" s="28" t="s">
        <v>11</v>
      </c>
      <c r="C8" s="4"/>
      <c r="D8" s="4"/>
      <c r="E8" s="4"/>
      <c r="F8" s="4"/>
      <c r="G8" s="13"/>
      <c r="H8" s="12"/>
    </row>
    <row r="9" spans="1:9" ht="15.75" x14ac:dyDescent="0.25">
      <c r="A9" s="32">
        <v>2</v>
      </c>
      <c r="B9" s="20" t="s">
        <v>3</v>
      </c>
      <c r="G9" s="12"/>
    </row>
    <row r="10" spans="1:9" ht="15.75" x14ac:dyDescent="0.25">
      <c r="A10" s="32">
        <v>3</v>
      </c>
      <c r="B10" s="20" t="s">
        <v>4</v>
      </c>
      <c r="G10" s="12"/>
    </row>
    <row r="11" spans="1:9" ht="15.75" x14ac:dyDescent="0.25">
      <c r="A11" s="32">
        <v>4</v>
      </c>
      <c r="B11" s="20" t="s">
        <v>8</v>
      </c>
      <c r="G11" s="12"/>
    </row>
    <row r="12" spans="1:9" ht="15.75" x14ac:dyDescent="0.25">
      <c r="A12" s="32">
        <v>5</v>
      </c>
      <c r="B12" s="27" t="s">
        <v>5</v>
      </c>
      <c r="G12" s="12"/>
      <c r="H12" s="12"/>
    </row>
    <row r="13" spans="1:9" ht="15.75" x14ac:dyDescent="0.25">
      <c r="A13" s="33">
        <v>6</v>
      </c>
      <c r="B13" s="29" t="s">
        <v>6</v>
      </c>
      <c r="G13" s="12"/>
    </row>
    <row r="14" spans="1:9" ht="15.75" x14ac:dyDescent="0.25">
      <c r="A14" s="32">
        <v>7</v>
      </c>
      <c r="B14" s="20" t="s">
        <v>14</v>
      </c>
      <c r="C14" s="12"/>
      <c r="D14" s="12"/>
      <c r="E14" s="12"/>
      <c r="F14" s="12"/>
      <c r="G14" s="5"/>
      <c r="H14" s="12"/>
    </row>
    <row r="15" spans="1:9" x14ac:dyDescent="0.2">
      <c r="A15" s="11"/>
      <c r="B15" s="12"/>
      <c r="C15" s="12"/>
      <c r="D15" s="12"/>
      <c r="E15" s="12"/>
      <c r="F15" s="12"/>
      <c r="G15" s="12"/>
      <c r="H15" s="12"/>
    </row>
    <row r="16" spans="1:9" ht="13.5" customHeight="1" x14ac:dyDescent="0.2"/>
  </sheetData>
  <hyperlinks>
    <hyperlink ref="B8" r:id="rId1" display="Figures devired from the Department of Finance (DOF) Budget Act Fund Condition Statement 3322" xr:uid="{00000000-0004-0000-0000-000000000000}"/>
    <hyperlink ref="B13" r:id="rId2" xr:uid="{00000000-0004-0000-0000-000001000000}"/>
  </hyperlinks>
  <pageMargins left="0.25" right="0.25" top="0.75" bottom="0.75" header="0.3" footer="0.3"/>
  <pageSetup scale="74" orientation="landscape" r:id="rId3"/>
  <headerFooter>
    <oddHeader xml:space="preserve">&amp;C&amp;"Arial Rounded MT Bold,Regular"&amp;12PROPOSITION 56
FISCAL REPORTING
</oddHeader>
  </headerFooter>
  <colBreaks count="1" manualBreakCount="1">
    <brk id="9" max="2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0C6BE673536E3344B4F03AAC82F72D27" ma:contentTypeVersion="4" ma:contentTypeDescription="Create a new document." ma:contentTypeScope="" ma:versionID="5989aa0e672ea3cca234fb7580717a8a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0491880949dcd9be02e1f8e75cf92cd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 Stakeholder</TermName>
          <TermId xmlns="http://schemas.microsoft.com/office/infopath/2007/PartnerControls">6b3266fc-4016-443b-9e9e-97a2230ee0e4</TermId>
        </TermInfo>
      </Terms>
    </off2d280d04f435e8ad65f64297220d7>
    <PublishingExpirationDate xmlns="http://schemas.microsoft.com/sharepoint/v3" xsi:nil="true"/>
    <TaxCatchAll xmlns="a48324c4-7d20-48d3-8188-32763737222b">
      <Value>97</Value>
      <Value>123</Value>
      <Value>150</Value>
      <Value>119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and Safety</TermName>
          <TermId xmlns="http://schemas.microsoft.com/office/infopath/2007/PartnerControls">0675f13f-ce8e-4ca2-af0c-03869def38d8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Division of Food and Drug Safety</TermName>
          <TermId xmlns="http://schemas.microsoft.com/office/infopath/2007/PartnerControls">bfc852c8-0886-42f8-9781-4b0cc57123f7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Props1.xml><?xml version="1.0" encoding="utf-8"?>
<ds:datastoreItem xmlns:ds="http://schemas.openxmlformats.org/officeDocument/2006/customXml" ds:itemID="{97FB0982-EC92-4C7C-8431-55DBAF7E2530}"/>
</file>

<file path=customXml/itemProps2.xml><?xml version="1.0" encoding="utf-8"?>
<ds:datastoreItem xmlns:ds="http://schemas.openxmlformats.org/officeDocument/2006/customXml" ds:itemID="{80DB314F-D8D7-48A4-A03D-A03C89F5E9D5}"/>
</file>

<file path=customXml/itemProps3.xml><?xml version="1.0" encoding="utf-8"?>
<ds:datastoreItem xmlns:ds="http://schemas.openxmlformats.org/officeDocument/2006/customXml" ds:itemID="{DA82EAF0-7B3F-401D-AE0D-685D43CEB0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Proposition56Budget</vt:lpstr>
      <vt:lpstr>Proposition56Budget!Print_Area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Proposition 56 Fiscal Report 17-18 Through 20-21 Revised 05042022</dc:title>
  <dc:creator>Hauck, Mandy@CDPH</dc:creator>
  <cp:lastModifiedBy>Jurado, Humberto (CDPH-CDIC)</cp:lastModifiedBy>
  <dcterms:created xsi:type="dcterms:W3CDTF">2021-03-16T21:26:02Z</dcterms:created>
  <dcterms:modified xsi:type="dcterms:W3CDTF">2022-05-12T00:26:48Z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0x0101002CC577673628EB48993F371F1850BF7D000C6BE673536E3344B4F03AAC82F72D27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119;#Health and Safety|0675f13f-ce8e-4ca2-af0c-03869def38d8</vt:lpwstr>
  </property>
  <property fmtid="{D5CDD505-2E9C-101B-9397-08002B2CF9AE}" pid="5" name="CDPH Audience">
    <vt:lpwstr>123;#Other Stakeholder|6b3266fc-4016-443b-9e9e-97a2230ee0e4</vt:lpwstr>
  </property>
  <property fmtid="{D5CDD505-2E9C-101B-9397-08002B2CF9AE}" pid="6" name="Program">
    <vt:lpwstr>150;#Division of Food and Drug Safety|bfc852c8-0886-42f8-9781-4b0cc57123f7</vt:lpwstr>
  </property>
</Properties>
</file>