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RPMS\Fiscal-Local Assistance\Local Assistance Awards\Award Process by FY\FY 22-23\Production Fiscal Documents\RFA Attachments\budget forms TBD w-Kevin\"/>
    </mc:Choice>
  </mc:AlternateContent>
  <xr:revisionPtr revIDLastSave="0" documentId="13_ncr:1_{4B4FEA7A-4387-4622-90E3-962E9CE629EF}" xr6:coauthVersionLast="47" xr6:coauthVersionMax="47" xr10:uidLastSave="{00000000-0000-0000-0000-000000000000}"/>
  <bookViews>
    <workbookView xWindow="-120" yWindow="-120" windowWidth="20730" windowHeight="11160" xr2:uid="{00000000-000D-0000-FFFF-FFFF00000000}"/>
  </bookViews>
  <sheets>
    <sheet name="FY 2022-2023 Funding Matrix" sheetId="1" r:id="rId1"/>
    <sheet name="Funding Matrix" sheetId="2" state="hidden" r:id="rId2"/>
    <sheet name="LHJs" sheetId="3" state="hidden" r:id="rId3"/>
    <sheet name="Funding Matrix Instructions" sheetId="4" r:id="rId4"/>
  </sheets>
  <definedNames>
    <definedName name="Click_to_Select">LHJs!$A$1:$A$63</definedName>
    <definedName name="LHJ">LHJs!$A$1:$A$63</definedName>
    <definedName name="_xlnm.Print_Area" localSheetId="3">'Funding Matrix Instructions'!$A$1:$K$30</definedName>
    <definedName name="Text1" localSheetId="1">'Funding Matrix'!$D$36</definedName>
    <definedName name="Text14" localSheetId="1">'Funding Matrix'!#REF!</definedName>
    <definedName name="Text15" localSheetId="1">'Funding Matrix'!#REF!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G17" i="1"/>
  <c r="J17" i="1" l="1"/>
  <c r="H17" i="1"/>
  <c r="F17" i="1"/>
  <c r="D17" i="1"/>
  <c r="B17" i="1"/>
  <c r="K12" i="1" l="1"/>
  <c r="K7" i="1" l="1"/>
  <c r="E7" i="1" s="1"/>
  <c r="K8" i="1"/>
  <c r="I8" i="1" s="1"/>
  <c r="K9" i="1"/>
  <c r="E9" i="1" s="1"/>
  <c r="K10" i="1"/>
  <c r="I10" i="1" s="1"/>
  <c r="K11" i="1"/>
  <c r="E11" i="1" s="1"/>
  <c r="K13" i="1"/>
  <c r="E13" i="1" s="1"/>
  <c r="K14" i="1"/>
  <c r="C14" i="1" s="1"/>
  <c r="K15" i="1"/>
  <c r="E15" i="1" s="1"/>
  <c r="K16" i="1"/>
  <c r="I16" i="1" s="1"/>
  <c r="K6" i="1"/>
  <c r="I6" i="1" l="1"/>
  <c r="G14" i="1"/>
  <c r="C13" i="1"/>
  <c r="C12" i="1"/>
  <c r="I15" i="1"/>
  <c r="C8" i="1"/>
  <c r="G9" i="1"/>
  <c r="G13" i="1"/>
  <c r="C6" i="1"/>
  <c r="I9" i="1"/>
  <c r="I13" i="1"/>
  <c r="E8" i="1"/>
  <c r="G12" i="1"/>
  <c r="C16" i="1"/>
  <c r="E14" i="1"/>
  <c r="E16" i="1"/>
  <c r="E6" i="1"/>
  <c r="G7" i="1"/>
  <c r="G6" i="1"/>
  <c r="I7" i="1"/>
  <c r="I14" i="1"/>
  <c r="G11" i="1"/>
  <c r="G15" i="1"/>
  <c r="I11" i="1"/>
  <c r="C10" i="1"/>
  <c r="E10" i="1"/>
  <c r="G8" i="1"/>
  <c r="G10" i="1"/>
  <c r="G16" i="1"/>
  <c r="C7" i="1"/>
  <c r="C9" i="1"/>
  <c r="C11" i="1"/>
  <c r="C15" i="1"/>
  <c r="I42" i="2"/>
  <c r="I43" i="2"/>
  <c r="I44" i="2"/>
  <c r="I45" i="2"/>
  <c r="I46" i="2"/>
  <c r="I47" i="2"/>
  <c r="I48" i="2"/>
  <c r="I49" i="2"/>
  <c r="I50" i="2"/>
  <c r="I51" i="2"/>
  <c r="G42" i="2"/>
  <c r="G43" i="2"/>
  <c r="G44" i="2"/>
  <c r="G45" i="2"/>
  <c r="G46" i="2"/>
  <c r="G47" i="2"/>
  <c r="G48" i="2"/>
  <c r="G49" i="2"/>
  <c r="G50" i="2"/>
  <c r="G51" i="2"/>
  <c r="E42" i="2"/>
  <c r="E43" i="2"/>
  <c r="E44" i="2"/>
  <c r="E45" i="2"/>
  <c r="E46" i="2"/>
  <c r="E47" i="2"/>
  <c r="E48" i="2"/>
  <c r="E49" i="2"/>
  <c r="E50" i="2"/>
  <c r="E51" i="2"/>
  <c r="K41" i="2"/>
  <c r="C42" i="2"/>
  <c r="C43" i="2"/>
  <c r="C44" i="2"/>
  <c r="C45" i="2"/>
  <c r="C46" i="2"/>
  <c r="C47" i="2"/>
  <c r="C48" i="2"/>
  <c r="C49" i="2"/>
  <c r="C50" i="2"/>
  <c r="C51" i="2"/>
  <c r="H52" i="2"/>
  <c r="F52" i="2"/>
  <c r="D52" i="2"/>
  <c r="B52" i="2"/>
  <c r="K17" i="1" l="1"/>
  <c r="C41" i="2"/>
  <c r="K52" i="2"/>
  <c r="E52" i="2" s="1"/>
  <c r="E41" i="2"/>
  <c r="G41" i="2"/>
  <c r="I41" i="2"/>
  <c r="I17" i="1" l="1"/>
  <c r="C17" i="1"/>
  <c r="E17" i="1"/>
  <c r="C52" i="2"/>
  <c r="I52" i="2"/>
  <c r="G52" i="2"/>
</calcChain>
</file>

<file path=xl/sharedStrings.xml><?xml version="1.0" encoding="utf-8"?>
<sst xmlns="http://schemas.openxmlformats.org/spreadsheetml/2006/main" count="382" uniqueCount="131">
  <si>
    <t>Jurisdiction:</t>
  </si>
  <si>
    <t>     </t>
  </si>
  <si>
    <t>Funding Source</t>
  </si>
  <si>
    <t>Budget Category</t>
  </si>
  <si>
    <t>TBCB</t>
  </si>
  <si>
    <t>Direct Federal</t>
  </si>
  <si>
    <t>Local</t>
  </si>
  <si>
    <t>Other Funding Source</t>
  </si>
  <si>
    <t>Total</t>
  </si>
  <si>
    <t>Amount</t>
  </si>
  <si>
    <t>%</t>
  </si>
  <si>
    <t>Source</t>
  </si>
  <si>
    <t>Personnel</t>
  </si>
  <si>
    <t>Travel</t>
  </si>
  <si>
    <t>Equipment</t>
  </si>
  <si>
    <t>Supplies</t>
  </si>
  <si>
    <t>Anti-TB Medications</t>
  </si>
  <si>
    <t>Contractual</t>
  </si>
  <si>
    <t>Other</t>
  </si>
  <si>
    <t>Totals</t>
  </si>
  <si>
    <t>Click to Select</t>
  </si>
  <si>
    <t>Alameda</t>
  </si>
  <si>
    <t>Alpine</t>
  </si>
  <si>
    <t>Amador</t>
  </si>
  <si>
    <t>Berkeley</t>
  </si>
  <si>
    <t>Butte</t>
  </si>
  <si>
    <t>Calaveras</t>
  </si>
  <si>
    <t>Colusa</t>
  </si>
  <si>
    <t>Contra Costa</t>
  </si>
  <si>
    <t>Del Norte</t>
  </si>
  <si>
    <t>El Dorado</t>
  </si>
  <si>
    <t>Fresno</t>
  </si>
  <si>
    <t>Glenn</t>
  </si>
  <si>
    <t>Humboldt</t>
  </si>
  <si>
    <t>Imperial</t>
  </si>
  <si>
    <t>Inyo</t>
  </si>
  <si>
    <t>Kern</t>
  </si>
  <si>
    <t>Kings</t>
  </si>
  <si>
    <t>Lake</t>
  </si>
  <si>
    <t>Lassen</t>
  </si>
  <si>
    <t>Long Beach</t>
  </si>
  <si>
    <t>Los Angeles</t>
  </si>
  <si>
    <t>Madera</t>
  </si>
  <si>
    <t>Marin</t>
  </si>
  <si>
    <t>Mariposa</t>
  </si>
  <si>
    <t>Mendocino</t>
  </si>
  <si>
    <t>Merced</t>
  </si>
  <si>
    <t>Modoc</t>
  </si>
  <si>
    <t>Mono</t>
  </si>
  <si>
    <t>Monterey</t>
  </si>
  <si>
    <t>Napa</t>
  </si>
  <si>
    <t>Nevada</t>
  </si>
  <si>
    <t>Orange</t>
  </si>
  <si>
    <t>Pasadena</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</si>
  <si>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</si>
  <si>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</si>
  <si>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</si>
  <si>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</si>
  <si>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</si>
  <si>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</si>
  <si>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</si>
  <si>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</si>
  <si>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</si>
  <si>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</si>
  <si>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</si>
  <si>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</si>
  <si>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</si>
  <si>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</si>
  <si>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</si>
  <si>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</si>
  <si>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</si>
  <si>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</si>
  <si>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</si>
  <si>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</si>
  <si>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</si>
  <si>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</si>
  <si>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</si>
  <si>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</si>
  <si>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</si>
  <si>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</si>
  <si>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Vernon</t>
  </si>
  <si>
    <t>Yolo</t>
  </si>
  <si>
    <t>Yuba</t>
  </si>
  <si>
    <t>Indirect Cost</t>
  </si>
  <si>
    <t>Personnel 
(Non-Benefits)</t>
  </si>
  <si>
    <t xml:space="preserve">Benefits </t>
  </si>
  <si>
    <t>Completed by (Name, Title):</t>
  </si>
  <si>
    <t xml:space="preserve">Date: </t>
  </si>
  <si>
    <r>
      <rPr>
        <b/>
        <sz val="18"/>
        <color theme="1"/>
        <rFont val="Arial"/>
        <family val="2"/>
      </rPr>
      <t>Funding Matrix</t>
    </r>
    <r>
      <rPr>
        <b/>
        <sz val="14"/>
        <color theme="1"/>
        <rFont val="Arial"/>
        <family val="2"/>
      </rPr>
      <t xml:space="preserve">
Fiscal Year 2017-2018</t>
    </r>
  </si>
  <si>
    <t>Instructions for Completing the Funding Matrix</t>
  </si>
  <si>
    <t>Complete the Tuberculosis (TB) Program Budget form to show your total TB program budget.</t>
  </si>
  <si>
    <t>Food, Shelter, Incentives and Enablers (FSIE)</t>
  </si>
  <si>
    <t>FSIE</t>
  </si>
  <si>
    <t>Indirect Costs</t>
  </si>
  <si>
    <t>Benefits</t>
  </si>
  <si>
    <t>Personnel 
(Non-Benefit)</t>
  </si>
  <si>
    <t>Provide a line item breakdown of the amount to be spent in each category by funding source</t>
  </si>
  <si>
    <t>Report the type and proposed amount(s) for each budget category:</t>
  </si>
  <si>
    <t>Include the percentage for each budget category by the corresponding funding source</t>
  </si>
  <si>
    <t>Calculate each column down and across to arrive at the total program cost</t>
  </si>
  <si>
    <t>For example:</t>
  </si>
  <si>
    <t>RW Johnson Foundation</t>
  </si>
  <si>
    <t xml:space="preserve">Direct Federal  </t>
  </si>
  <si>
    <t>Subcontracts</t>
  </si>
  <si>
    <t>N/A</t>
  </si>
  <si>
    <t>o   California Department of Public Health (CDPH) Tuberculosis Control Branch (TBCB) (received from the TBCB)</t>
  </si>
  <si>
    <t>o   Direct Federal (received directly from the federal government for TB control activities)</t>
  </si>
  <si>
    <t>o   Local (received from the local jurisdiction for tuberculosis control)</t>
  </si>
  <si>
    <t xml:space="preserve">o   Other (received from sources other than the above list). </t>
  </si>
  <si>
    <t>Tuberculosis Control Program Funding Sources</t>
  </si>
  <si>
    <t>TBCB Amount</t>
  </si>
  <si>
    <t>TBCB %</t>
  </si>
  <si>
    <t>Direct Federal Amount</t>
  </si>
  <si>
    <t>Direct Federal %</t>
  </si>
  <si>
    <t>Local Amount</t>
  </si>
  <si>
    <t>Local %</t>
  </si>
  <si>
    <t>Other Funding Source Amount</t>
  </si>
  <si>
    <t>Oher Funding Source %</t>
  </si>
  <si>
    <t>Total Amount of Tuberculosis Control Program Funding</t>
  </si>
  <si>
    <t>Date Completed:</t>
  </si>
  <si>
    <t>no data</t>
  </si>
  <si>
    <t>no data, end of row</t>
  </si>
  <si>
    <t>no data, end of table</t>
  </si>
  <si>
    <t xml:space="preserve"> Fiscal Year 2022-2023</t>
  </si>
  <si>
    <t xml:space="preserve">      Funding Matrix                                                                                                                                                                                                                                 </t>
  </si>
  <si>
    <t>If you are using CDPH Infrastructure funding for Tuberculosis Control, please use Other section to document those funds.</t>
  </si>
  <si>
    <r>
      <t>·      </t>
    </r>
    <r>
      <rPr>
        <b/>
        <sz val="12"/>
        <color theme="1"/>
        <rFont val="Arial"/>
        <family val="2"/>
      </rPr>
      <t>Budget Category:</t>
    </r>
  </si>
  <si>
    <r>
      <t>·        </t>
    </r>
    <r>
      <rPr>
        <b/>
        <sz val="12"/>
        <color theme="1"/>
        <rFont val="Arial"/>
        <family val="2"/>
      </rPr>
      <t>Funding Source:</t>
    </r>
  </si>
  <si>
    <t xml:space="preserve">Identify amount and specify funding source - for example, grant, foundation, or Medi-Cal </t>
  </si>
  <si>
    <r>
      <t>·               </t>
    </r>
    <r>
      <rPr>
        <b/>
        <sz val="12"/>
        <color theme="1"/>
        <rFont val="Arial"/>
        <family val="2"/>
      </rPr>
      <t>Percentage:</t>
    </r>
  </si>
  <si>
    <r>
      <t xml:space="preserve">·                            </t>
    </r>
    <r>
      <rPr>
        <b/>
        <sz val="12"/>
        <color theme="1"/>
        <rFont val="Arial"/>
        <family val="2"/>
      </rPr>
      <t>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</si>
</sst>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9" x14ac:knownFonts="1">
    <font>
      <sz val="14"/>
      <color theme="1"/>
      <name val="Times New Roman"/>
      <family val="2"/>
    </font>
    <font>
      <sz val="12"/>
      <color theme="1"/>
      <name val="Arial"/>
      <family val="2"/>
    </font>
    <font>
      <b/>
      <sz val="12"/>
      <color theme="1"/>
      <name val="Arial"/>
      <family val="2"/>
    </font>
    <font>
      <b/>
      <sz val="16"/>
      <color theme="1"/>
      <name val="Arial"/>
      <family val="2"/>
    </font>
    <font>
      <b/>
      <sz val="14"/>
      <color theme="1"/>
      <name val="Arial"/>
      <family val="2"/>
    </font>
    <font>
      <u/>
      <sz val="12"/>
      <color theme="1"/>
      <name val="Arial"/>
      <family val="2"/>
    </font>
    <font>
      <sz val="9"/>
      <color theme="1"/>
      <name val="Arial"/>
      <family val="2"/>
    </font>
    <font>
      <sz val="12"/>
      <color theme="1"/>
      <name val="Times New Roman"/>
      <family val="2"/>
    </font>
    <font>
      <b/>
      <sz val="18"/>
      <color theme="1"/>
      <name val="Arial"/>
      <family val="2"/>
    </font>
    <font>
      <sz val="12"/>
      <color theme="1"/>
      <name val="Symbol"/>
      <family val="1"/>
      <charset val="2"/>
    </font>
    <font>
      <sz val="14"/>
      <color theme="1"/>
      <name val="Times New Roman"/>
      <family val="2"/>
    </font>
    <font>
      <b/>
      <sz val="15"/>
      <color theme="3"/>
      <name val="Calibri"/>
      <family val="2"/>
      <scheme val="minor"/>
    </font>
    <font>
      <b/>
      <sz val="13"/>
      <color theme="3"/>
      <name val="Calibri"/>
      <family val="2"/>
      <scheme val="minor"/>
    </font>
    <font>
      <b/>
      <sz val="11"/>
      <color theme="3"/>
      <name val="Calibri"/>
      <family val="2"/>
      <scheme val="minor"/>
    </font>
    <font>
      <b/>
      <sz val="14"/>
      <name val="Arial"/>
      <family val="2"/>
    </font>
    <font>
      <b/>
      <sz val="18"/>
      <color theme="3"/>
      <name val="Cambria"/>
      <family val="2"/>
      <scheme val="major"/>
    </font>
    <font>
      <b/>
      <sz val="13"/>
      <name val="Arial"/>
      <family val="2"/>
    </font>
    <font>
      <b/>
      <sz val="12"/>
      <name val="Arial"/>
      <family val="2"/>
    </font>
    <font>
      <sz val="12"/>
      <name val="Arial"/>
      <family val="2"/>
    </font>
    <font>
      <u/>
      <sz val="12"/>
      <name val="Arial"/>
      <family val="2"/>
    </font>
    <font>
      <b/>
      <sz val="12"/>
      <color theme="3" tint="-0.499984740745262"/>
      <name val="Arial"/>
      <family val="2"/>
    </font>
    <font>
      <b/>
      <sz val="15"/>
      <color theme="3" tint="-0.499984740745262"/>
      <name val="Arial"/>
      <family val="2"/>
    </font>
    <font>
      <b/>
      <sz val="18"/>
      <color theme="3" tint="-0.499984740745262"/>
      <name val="Arial"/>
      <family val="2"/>
    </font>
    <font>
      <sz val="10"/>
      <color theme="0"/>
      <name val="Arial"/>
      <family val="2"/>
    </font>
    <font>
      <sz val="10"/>
      <color theme="0"/>
      <name val="Times New Roman"/>
      <family val="2"/>
    </font>
    <font>
      <b/>
      <sz val="10"/>
      <color theme="0"/>
      <name val="Arial"/>
      <family val="2"/>
    </font>
    <font>
      <sz val="12"/>
      <color theme="0"/>
      <name val="Times New Roman"/>
      <family val="2"/>
    </font>
    <font>
      <sz val="12"/>
      <color theme="0"/>
      <name val="Arial"/>
      <family val="2"/>
    </font>
    <font>
      <b/>
      <sz val="12"/>
      <color theme="0"/>
      <name val="Arial"/>
      <family val="2"/>
    </font>
  </fonts>
  <fills count="5">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s>
  <cellStyleXfs count="7">
    <xf numFmtId="0" fontId="0" fillId="0" borderId="0"/>
    <xf numFmtId="44" fontId="10" fillId="0" borderId="0" applyFont="0" applyFill="0" applyBorder="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5" fillId="0" borderId="0" applyNumberFormat="0" applyFill="0" applyBorder="0" applyAlignment="0" applyProtection="0"/>
  </cellStyleXfs>
  <cellXfs count="142">
    <xf numFmtId="0" fontId="0" fillId="0" borderId="0" xfId="0"/>
    <xf numFmtId="0" fontId="3" fillId="0" borderId="0" xfId="0" applyFont="1"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vertical="center" wrapText="1"/>
    </xf>
    <xf numFmtId="0" fontId="6" fillId="0" borderId="0" xfId="0" applyFont="1" applyAlignment="1">
      <alignment vertical="center" wrapText="1"/>
    </xf>
    <xf numFmtId="0" fontId="0" fillId="0" borderId="0" xfId="0" applyAlignment="1">
      <alignment vertical="top" wrapText="1"/>
    </xf>
    <xf numFmtId="0" fontId="6" fillId="0" borderId="0" xfId="0" applyFont="1" applyAlignment="1">
      <alignment vertical="center"/>
    </xf>
    <xf numFmtId="42" fontId="1" fillId="0" borderId="5" xfId="0" applyNumberFormat="1" applyFont="1" applyBorder="1" applyAlignment="1">
      <alignment horizontal="left" vertical="center" wrapText="1"/>
    </xf>
    <xf numFmtId="10" fontId="1" fillId="0" borderId="5" xfId="0" applyNumberFormat="1" applyFont="1" applyBorder="1" applyAlignment="1">
      <alignment vertical="center" wrapText="1"/>
    </xf>
    <xf numFmtId="0" fontId="1" fillId="0" borderId="0" xfId="0" applyFont="1"/>
    <xf numFmtId="42" fontId="1" fillId="0" borderId="5" xfId="0" applyNumberFormat="1" applyFont="1" applyBorder="1" applyAlignment="1">
      <alignment vertical="center" wrapText="1"/>
    </xf>
    <xf numFmtId="42" fontId="2" fillId="0" borderId="5" xfId="0" applyNumberFormat="1" applyFont="1" applyBorder="1" applyAlignment="1">
      <alignment vertical="center" wrapText="1"/>
    </xf>
    <xf numFmtId="0" fontId="7" fillId="0" borderId="0" xfId="0" applyFont="1"/>
    <xf numFmtId="0" fontId="1" fillId="0" borderId="0" xfId="0" applyFont="1" applyAlignment="1">
      <alignment horizontal="right"/>
    </xf>
    <xf numFmtId="0" fontId="3" fillId="0" borderId="0" xfId="0" applyFont="1" applyAlignment="1">
      <alignment horizontal="center" vertical="center"/>
    </xf>
    <xf numFmtId="0" fontId="0" fillId="3" borderId="0" xfId="0" applyFill="1"/>
    <xf numFmtId="0" fontId="0" fillId="0" borderId="0" xfId="0" applyBorder="1"/>
    <xf numFmtId="0" fontId="1"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25" xfId="0" applyFont="1" applyBorder="1" applyAlignment="1">
      <alignment horizontal="right" vertical="center" wrapText="1"/>
    </xf>
    <xf numFmtId="0" fontId="2" fillId="0" borderId="25" xfId="0" applyFont="1" applyBorder="1" applyAlignment="1">
      <alignment horizontal="center"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164" fontId="1" fillId="0" borderId="28" xfId="1"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164" fontId="1" fillId="0" borderId="2" xfId="1"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Alignment="1"/>
    <xf numFmtId="0" fontId="14" fillId="3" borderId="0" xfId="3" applyFont="1" applyFill="1" applyBorder="1" applyAlignment="1">
      <alignment horizontal="center" vertical="center" wrapText="1"/>
    </xf>
    <xf numFmtId="0" fontId="7" fillId="3" borderId="0" xfId="0" applyFont="1" applyFill="1" applyBorder="1" applyAlignment="1" applyProtection="1">
      <alignment horizontal="left"/>
      <protection locked="0"/>
    </xf>
    <xf numFmtId="0" fontId="7" fillId="3" borderId="0" xfId="0" applyFont="1" applyFill="1" applyBorder="1" applyAlignment="1">
      <alignment horizontal="left"/>
    </xf>
    <xf numFmtId="0" fontId="21" fillId="3" borderId="0" xfId="2" applyFont="1" applyFill="1" applyBorder="1" applyAlignment="1">
      <alignment horizontal="left" vertical="center"/>
    </xf>
    <xf numFmtId="0" fontId="20" fillId="3" borderId="0" xfId="3" applyFont="1" applyFill="1" applyBorder="1" applyAlignment="1"/>
    <xf numFmtId="0" fontId="17" fillId="3" borderId="0" xfId="2" applyFont="1" applyFill="1" applyBorder="1" applyAlignment="1">
      <alignment vertical="center"/>
    </xf>
    <xf numFmtId="0" fontId="1" fillId="3" borderId="0" xfId="0" applyFont="1" applyFill="1" applyAlignment="1" applyProtection="1">
      <alignment vertical="center"/>
      <protection locked="0"/>
    </xf>
    <xf numFmtId="0" fontId="22" fillId="3" borderId="33" xfId="6" applyFont="1" applyFill="1" applyBorder="1" applyAlignment="1">
      <alignment vertical="center" wrapText="1"/>
    </xf>
    <xf numFmtId="0" fontId="22" fillId="3" borderId="0" xfId="6" applyFont="1" applyFill="1" applyBorder="1" applyAlignment="1">
      <alignment vertical="center" wrapText="1"/>
    </xf>
    <xf numFmtId="0" fontId="23" fillId="3" borderId="33" xfId="6" applyFont="1" applyFill="1" applyBorder="1" applyAlignment="1">
      <alignment vertical="center" wrapText="1"/>
    </xf>
    <xf numFmtId="0" fontId="23" fillId="3" borderId="0" xfId="6" applyFont="1" applyFill="1" applyBorder="1" applyAlignment="1">
      <alignment vertical="center" wrapText="1"/>
    </xf>
    <xf numFmtId="0" fontId="24" fillId="0" borderId="0" xfId="0" applyFont="1"/>
    <xf numFmtId="0" fontId="24" fillId="3" borderId="0" xfId="0" applyFont="1" applyFill="1"/>
    <xf numFmtId="0" fontId="25" fillId="3" borderId="0" xfId="3" applyFont="1" applyFill="1" applyBorder="1" applyAlignment="1">
      <alignment horizontal="center" vertical="center" wrapText="1"/>
    </xf>
    <xf numFmtId="0" fontId="16" fillId="4" borderId="40" xfId="5" applyFont="1" applyFill="1" applyBorder="1" applyAlignment="1">
      <alignment horizontal="center" vertical="center" wrapText="1"/>
    </xf>
    <xf numFmtId="0" fontId="16" fillId="4" borderId="28" xfId="5" applyFont="1" applyFill="1" applyBorder="1" applyAlignment="1">
      <alignment horizontal="center" vertical="center" wrapText="1"/>
    </xf>
    <xf numFmtId="0" fontId="16" fillId="4" borderId="41" xfId="5" applyFont="1" applyFill="1" applyBorder="1" applyAlignment="1">
      <alignment horizontal="center" vertical="center" wrapText="1"/>
    </xf>
    <xf numFmtId="0" fontId="16" fillId="4" borderId="29" xfId="5" applyFont="1" applyFill="1" applyBorder="1" applyAlignment="1">
      <alignment horizontal="center" vertical="center" wrapText="1"/>
    </xf>
    <xf numFmtId="0" fontId="16" fillId="4" borderId="42" xfId="5" applyFont="1" applyFill="1" applyBorder="1" applyAlignment="1">
      <alignment horizontal="center" vertical="center" wrapText="1"/>
    </xf>
    <xf numFmtId="0" fontId="14" fillId="4" borderId="50" xfId="4" applyFont="1" applyFill="1" applyBorder="1" applyAlignment="1">
      <alignment horizontal="center" vertical="center" wrapText="1"/>
    </xf>
    <xf numFmtId="44" fontId="18" fillId="0" borderId="21" xfId="1" applyFont="1" applyFill="1" applyBorder="1" applyAlignment="1">
      <alignment horizontal="center" vertical="center"/>
    </xf>
    <xf numFmtId="9" fontId="18" fillId="0" borderId="22" xfId="0" applyNumberFormat="1" applyFont="1" applyFill="1" applyBorder="1" applyAlignment="1" applyProtection="1">
      <alignment horizontal="center" vertical="center" wrapText="1"/>
    </xf>
    <xf numFmtId="0" fontId="18" fillId="0" borderId="8" xfId="5" applyFont="1" applyFill="1" applyBorder="1" applyAlignment="1">
      <alignment vertical="center" wrapText="1"/>
    </xf>
    <xf numFmtId="44" fontId="18" fillId="0" borderId="19" xfId="1" applyNumberFormat="1" applyFont="1" applyFill="1" applyBorder="1" applyAlignment="1" applyProtection="1">
      <protection locked="0"/>
    </xf>
    <xf numFmtId="9" fontId="18" fillId="0" borderId="23" xfId="0" applyNumberFormat="1" applyFont="1" applyFill="1" applyBorder="1" applyAlignment="1" applyProtection="1">
      <alignment horizontal="center" vertical="center" wrapText="1"/>
    </xf>
    <xf numFmtId="44" fontId="18" fillId="0" borderId="24" xfId="1" applyFont="1" applyFill="1" applyBorder="1" applyAlignment="1" applyProtection="1">
      <alignment horizontal="right"/>
      <protection locked="0"/>
    </xf>
    <xf numFmtId="9" fontId="18" fillId="0" borderId="20" xfId="0" applyNumberFormat="1" applyFont="1" applyFill="1" applyBorder="1" applyAlignment="1" applyProtection="1">
      <alignment horizontal="center" vertical="center" wrapText="1"/>
    </xf>
    <xf numFmtId="164" fontId="18" fillId="0" borderId="19" xfId="1" applyNumberFormat="1" applyFont="1" applyFill="1" applyBorder="1" applyAlignment="1" applyProtection="1">
      <protection locked="0"/>
    </xf>
    <xf numFmtId="44" fontId="18" fillId="0" borderId="0" xfId="1" applyFont="1" applyFill="1" applyBorder="1" applyAlignment="1" applyProtection="1">
      <protection locked="0"/>
    </xf>
    <xf numFmtId="9" fontId="18" fillId="0" borderId="10" xfId="0" applyNumberFormat="1" applyFont="1" applyFill="1" applyBorder="1" applyAlignment="1" applyProtection="1">
      <alignment horizontal="center" vertical="center" wrapText="1"/>
    </xf>
    <xf numFmtId="44" fontId="18" fillId="0" borderId="23" xfId="1" applyFont="1" applyFill="1" applyBorder="1" applyAlignment="1" applyProtection="1">
      <alignment vertical="center" wrapText="1"/>
      <protection locked="0"/>
    </xf>
    <xf numFmtId="44" fontId="18" fillId="0" borderId="48" xfId="1" applyFont="1" applyFill="1" applyBorder="1" applyAlignment="1">
      <alignment horizontal="right"/>
    </xf>
    <xf numFmtId="0" fontId="18" fillId="0" borderId="34" xfId="5" applyFont="1" applyFill="1" applyBorder="1"/>
    <xf numFmtId="44" fontId="18" fillId="0" borderId="21" xfId="1" applyNumberFormat="1" applyFont="1" applyFill="1" applyBorder="1" applyAlignment="1" applyProtection="1">
      <protection locked="0"/>
    </xf>
    <xf numFmtId="9" fontId="18" fillId="0" borderId="14" xfId="0" applyNumberFormat="1" applyFont="1" applyFill="1" applyBorder="1" applyAlignment="1" applyProtection="1">
      <alignment horizontal="center" vertical="center" wrapText="1"/>
    </xf>
    <xf numFmtId="44" fontId="18" fillId="0" borderId="21" xfId="1" applyFont="1" applyFill="1" applyBorder="1" applyAlignment="1" applyProtection="1">
      <alignment horizontal="right"/>
      <protection locked="0"/>
    </xf>
    <xf numFmtId="164" fontId="18" fillId="0" borderId="21" xfId="1" applyNumberFormat="1" applyFont="1" applyFill="1" applyBorder="1" applyAlignment="1" applyProtection="1">
      <alignment wrapText="1"/>
      <protection locked="0"/>
    </xf>
    <xf numFmtId="44" fontId="18" fillId="0" borderId="15" xfId="1" applyFont="1" applyFill="1" applyBorder="1" applyAlignment="1" applyProtection="1">
      <alignment wrapText="1"/>
      <protection locked="0"/>
    </xf>
    <xf numFmtId="9" fontId="18" fillId="0" borderId="9" xfId="0" applyNumberFormat="1" applyFont="1" applyFill="1" applyBorder="1" applyAlignment="1" applyProtection="1">
      <alignment horizontal="center" vertical="center" wrapText="1"/>
    </xf>
    <xf numFmtId="44" fontId="18" fillId="0" borderId="14" xfId="1" applyFont="1" applyFill="1" applyBorder="1" applyAlignment="1" applyProtection="1">
      <alignment vertical="center" wrapText="1"/>
      <protection locked="0"/>
    </xf>
    <xf numFmtId="44" fontId="18" fillId="0" borderId="18" xfId="1" applyFont="1" applyFill="1" applyBorder="1" applyAlignment="1">
      <alignment horizontal="right"/>
    </xf>
    <xf numFmtId="0" fontId="18" fillId="0" borderId="34" xfId="5" applyFont="1" applyFill="1" applyBorder="1" applyAlignment="1">
      <alignment vertical="center" wrapText="1"/>
    </xf>
    <xf numFmtId="0" fontId="18" fillId="0" borderId="33" xfId="5" applyFont="1" applyFill="1" applyBorder="1" applyAlignment="1">
      <alignment vertical="center" wrapText="1"/>
    </xf>
    <xf numFmtId="44" fontId="18" fillId="0" borderId="35" xfId="1" applyNumberFormat="1" applyFont="1" applyFill="1" applyBorder="1" applyAlignment="1" applyProtection="1">
      <protection locked="0"/>
    </xf>
    <xf numFmtId="9" fontId="18" fillId="0" borderId="36" xfId="0" applyNumberFormat="1" applyFont="1" applyFill="1" applyBorder="1" applyAlignment="1" applyProtection="1">
      <alignment horizontal="center" vertical="center" wrapText="1"/>
    </xf>
    <xf numFmtId="44" fontId="18" fillId="0" borderId="35" xfId="1" applyFont="1" applyFill="1" applyBorder="1" applyAlignment="1" applyProtection="1">
      <alignment horizontal="right"/>
      <protection locked="0"/>
    </xf>
    <xf numFmtId="9" fontId="18" fillId="0" borderId="37" xfId="0" applyNumberFormat="1" applyFont="1" applyFill="1" applyBorder="1" applyAlignment="1" applyProtection="1">
      <alignment horizontal="center" vertical="center" wrapText="1"/>
    </xf>
    <xf numFmtId="164" fontId="18" fillId="0" borderId="35" xfId="1" applyNumberFormat="1" applyFont="1" applyFill="1" applyBorder="1" applyAlignment="1" applyProtection="1">
      <alignment wrapText="1"/>
      <protection locked="0"/>
    </xf>
    <xf numFmtId="44" fontId="18" fillId="0" borderId="38" xfId="1" applyFont="1" applyFill="1" applyBorder="1" applyAlignment="1" applyProtection="1">
      <alignment wrapText="1"/>
      <protection locked="0"/>
    </xf>
    <xf numFmtId="9" fontId="18" fillId="0" borderId="39" xfId="0" applyNumberFormat="1" applyFont="1" applyFill="1" applyBorder="1" applyAlignment="1" applyProtection="1">
      <alignment horizontal="center" vertical="center" wrapText="1"/>
    </xf>
    <xf numFmtId="44" fontId="18" fillId="0" borderId="36" xfId="1" applyFont="1" applyFill="1" applyBorder="1" applyAlignment="1" applyProtection="1">
      <alignment vertical="center" wrapText="1"/>
      <protection locked="0"/>
    </xf>
    <xf numFmtId="44" fontId="18" fillId="0" borderId="49" xfId="1" applyFont="1" applyFill="1" applyBorder="1" applyAlignment="1">
      <alignment horizontal="right"/>
    </xf>
    <xf numFmtId="0" fontId="17" fillId="0" borderId="16" xfId="0" applyFont="1" applyFill="1" applyBorder="1" applyAlignment="1">
      <alignment vertical="center" wrapText="1"/>
    </xf>
    <xf numFmtId="44" fontId="17" fillId="0" borderId="43" xfId="0" applyNumberFormat="1" applyFont="1" applyFill="1" applyBorder="1" applyAlignment="1" applyProtection="1">
      <alignment vertical="center"/>
      <protection locked="0"/>
    </xf>
    <xf numFmtId="0" fontId="17" fillId="0" borderId="44" xfId="0" applyFont="1" applyFill="1" applyBorder="1" applyAlignment="1" applyProtection="1">
      <alignment horizontal="center" vertical="center" wrapText="1"/>
    </xf>
    <xf numFmtId="44" fontId="17" fillId="0" borderId="43" xfId="0" applyNumberFormat="1" applyFont="1" applyFill="1" applyBorder="1" applyAlignment="1" applyProtection="1">
      <alignment horizontal="right" vertical="center"/>
      <protection locked="0"/>
    </xf>
    <xf numFmtId="0" fontId="17" fillId="0" borderId="45" xfId="0" applyFont="1" applyFill="1" applyBorder="1" applyAlignment="1" applyProtection="1">
      <alignment horizontal="center" vertical="center" wrapText="1"/>
    </xf>
    <xf numFmtId="164" fontId="17" fillId="0" borderId="43" xfId="0" applyNumberFormat="1" applyFont="1" applyFill="1" applyBorder="1" applyAlignment="1" applyProtection="1">
      <alignment vertical="center" wrapText="1"/>
      <protection locked="0"/>
    </xf>
    <xf numFmtId="44" fontId="17" fillId="0" borderId="46" xfId="0" applyNumberFormat="1" applyFont="1" applyFill="1" applyBorder="1" applyAlignment="1" applyProtection="1">
      <alignment vertical="center" wrapText="1"/>
      <protection locked="0"/>
    </xf>
    <xf numFmtId="0" fontId="17" fillId="0" borderId="47" xfId="0" applyFont="1" applyFill="1" applyBorder="1" applyAlignment="1" applyProtection="1">
      <alignment horizontal="center" vertical="center" wrapText="1"/>
    </xf>
    <xf numFmtId="44" fontId="17" fillId="0" borderId="45" xfId="0" applyNumberFormat="1" applyFont="1" applyFill="1" applyBorder="1" applyAlignment="1" applyProtection="1">
      <alignment vertical="center" wrapText="1"/>
      <protection locked="0"/>
    </xf>
    <xf numFmtId="44" fontId="17" fillId="0" borderId="17" xfId="0" applyNumberFormat="1" applyFont="1" applyFill="1" applyBorder="1" applyAlignment="1">
      <alignment horizontal="right" vertical="center"/>
    </xf>
    <xf numFmtId="0" fontId="14" fillId="4" borderId="5" xfId="4" applyFont="1" applyFill="1" applyBorder="1" applyAlignment="1">
      <alignment horizontal="center" vertical="center" wrapText="1"/>
    </xf>
    <xf numFmtId="0" fontId="19" fillId="3" borderId="8" xfId="0" applyFont="1" applyFill="1" applyBorder="1"/>
    <xf numFmtId="0" fontId="18" fillId="3" borderId="34" xfId="0" applyFont="1" applyFill="1" applyBorder="1"/>
    <xf numFmtId="0" fontId="5" fillId="3" borderId="8" xfId="0" applyFont="1" applyFill="1" applyBorder="1" applyAlignment="1" applyProtection="1">
      <alignment horizontal="left"/>
      <protection locked="0"/>
    </xf>
    <xf numFmtId="0" fontId="26" fillId="3" borderId="0" xfId="0" applyFont="1" applyFill="1" applyBorder="1" applyAlignment="1">
      <alignment horizontal="left"/>
    </xf>
    <xf numFmtId="0" fontId="26" fillId="3" borderId="0" xfId="0" applyFont="1" applyFill="1"/>
    <xf numFmtId="0" fontId="27" fillId="3" borderId="0" xfId="0" applyFont="1" applyFill="1" applyAlignment="1">
      <alignment horizontal="right"/>
    </xf>
    <xf numFmtId="0" fontId="26" fillId="3" borderId="0" xfId="0" applyFont="1" applyFill="1" applyBorder="1" applyAlignment="1" applyProtection="1">
      <alignment horizontal="left"/>
      <protection locked="0"/>
    </xf>
    <xf numFmtId="0" fontId="22" fillId="3" borderId="0" xfId="6" applyFont="1" applyFill="1" applyBorder="1" applyAlignment="1">
      <alignment vertical="center"/>
    </xf>
    <xf numFmtId="0" fontId="22" fillId="3" borderId="33" xfId="6" applyFont="1" applyFill="1" applyBorder="1" applyAlignment="1">
      <alignment horizontal="left" vertical="center"/>
    </xf>
    <xf numFmtId="0" fontId="1" fillId="0" borderId="0" xfId="0" applyFont="1" applyAlignment="1"/>
    <xf numFmtId="0" fontId="1" fillId="0" borderId="0" xfId="0" applyFont="1" applyAlignment="1">
      <alignment horizontal="left" vertical="center"/>
    </xf>
    <xf numFmtId="0" fontId="28" fillId="0" borderId="0" xfId="0" applyFont="1" applyAlignment="1">
      <alignment horizontal="center" vertical="center"/>
    </xf>
    <xf numFmtId="0" fontId="27" fillId="0" borderId="0" xfId="0" applyFont="1"/>
    <xf numFmtId="0" fontId="27" fillId="0" borderId="0" xfId="0" applyFont="1" applyAlignment="1">
      <alignment vertical="center"/>
    </xf>
    <xf numFmtId="0" fontId="27" fillId="0" borderId="0" xfId="0" applyFont="1" applyAlignment="1">
      <alignment horizontal="left" vertical="center" indent="1"/>
    </xf>
    <xf numFmtId="0" fontId="28" fillId="0" borderId="6"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6" xfId="0" applyFont="1" applyBorder="1" applyAlignment="1">
      <alignment horizontal="center" vertical="center" wrapText="1"/>
    </xf>
    <xf numFmtId="0" fontId="7" fillId="0" borderId="8" xfId="0" applyFont="1" applyBorder="1" applyAlignment="1">
      <alignment horizontal="left"/>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right" vertical="center" indent="1"/>
    </xf>
  </cellXfs>
  <cellStyles count="7">
    <cellStyle name="Currency" xfId="1" builtinId="4"/>
    <cellStyle name="Heading 1" xfId="2" builtinId="16"/>
    <cellStyle name="Heading 2" xfId="3" builtinId="17"/>
    <cellStyle name="Heading 3" xfId="4" builtinId="18"/>
    <cellStyle name="Heading 4" xfId="5" builtinId="19"/>
    <cellStyle name="Normal" xfId="0" builtinId="0"/>
    <cellStyle name="Title" xfId="6" builtinId="15"/>
  </cellStyles>
  <dxfs count="28">
    <dxf>
      <font>
        <b/>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right" vertical="center" textRotation="0" wrapText="0" indent="0" justifyLastLine="0" shrinkToFit="0" readingOrder="0"/>
      <border diagonalUp="0" diagonalDown="0" outline="0">
        <left style="double">
          <color indexed="64"/>
        </left>
        <right/>
        <top style="double">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double">
          <color indexed="64"/>
        </left>
        <right/>
        <top style="thin">
          <color indexed="64"/>
        </top>
        <bottom style="thin">
          <color indexed="64"/>
        </bottom>
      </border>
    </dxf>
    <dxf>
      <font>
        <b/>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medium">
          <color indexed="64"/>
        </right>
        <top style="double">
          <color indexed="64"/>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double">
          <color indexed="64"/>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double">
          <color indexed="64"/>
        </top>
        <bottom/>
      </border>
      <protection locked="1" hidden="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164" formatCode="_(&quot;$&quot;* #,##0_);_(&quot;$&quot;* \(#,##0\);_(&quot;$&quot;* &quot;-&quot;??_);_(@_)"/>
      <fill>
        <patternFill patternType="none">
          <fgColor indexed="64"/>
          <bgColor auto="1"/>
        </patternFill>
      </fill>
      <alignment horizontal="general" vertical="center" textRotation="0" wrapText="1" indent="0" justifyLastLine="0" shrinkToFit="0" readingOrder="0"/>
      <border diagonalUp="0" diagonalDown="0" outline="0">
        <left style="medium">
          <color indexed="64"/>
        </left>
        <right style="thin">
          <color indexed="64"/>
        </right>
        <top style="double">
          <color indexed="64"/>
        </top>
        <bottom/>
      </border>
      <protection locked="0" hidden="0"/>
    </dxf>
    <dxf>
      <font>
        <b val="0"/>
        <i val="0"/>
        <strike val="0"/>
        <condense val="0"/>
        <extend val="0"/>
        <outline val="0"/>
        <shadow val="0"/>
        <u val="none"/>
        <vertAlign val="baseline"/>
        <sz val="12"/>
        <color auto="1"/>
        <name val="Arial"/>
        <family val="2"/>
        <scheme val="none"/>
      </font>
      <numFmt numFmtId="164" formatCode="_(&quot;$&quot;* #,##0_);_(&quot;$&quot;* \(#,##0\);_(&quot;$&quot;* &quot;-&quot;??_);_(@_)"/>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double">
          <color indexed="64"/>
        </top>
        <bottom/>
      </border>
      <protection locked="1" hidden="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right" vertical="center" textRotation="0" wrapText="0" indent="0" justifyLastLine="0" shrinkToFit="0" readingOrder="0"/>
      <border diagonalUp="0" diagonalDown="0" outline="0">
        <left style="medium">
          <color indexed="64"/>
        </left>
        <right style="thin">
          <color indexed="64"/>
        </right>
        <top style="double">
          <color indexed="64"/>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double">
          <color indexed="64"/>
        </top>
        <bottom/>
      </border>
      <protection locked="1" hidden="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outline="0">
        <left style="medium">
          <color indexed="64"/>
        </left>
        <right style="thin">
          <color indexed="64"/>
        </right>
        <top style="double">
          <color indexed="64"/>
        </top>
        <bottom/>
      </border>
      <protection locked="0" hidden="0"/>
    </dxf>
    <dxf>
      <font>
        <b val="0"/>
        <i val="0"/>
        <strike val="0"/>
        <condense val="0"/>
        <extend val="0"/>
        <outline val="0"/>
        <shadow val="0"/>
        <u val="none"/>
        <vertAlign val="baseline"/>
        <sz val="12"/>
        <color auto="1"/>
        <name val="Arial"/>
        <family val="2"/>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double">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border>
        <top style="double">
          <color auto="1"/>
        </top>
      </border>
    </dxf>
    <dxf>
      <font>
        <b/>
        <strike val="0"/>
        <outline val="0"/>
        <shadow val="0"/>
        <u val="none"/>
        <vertAlign val="baseline"/>
        <color auto="1"/>
        <name val="Arial"/>
        <family val="2"/>
        <scheme val="none"/>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name val="Arial"/>
        <family val="2"/>
        <scheme val="none"/>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3"/>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2D1EB3-14D1-42C4-9BA8-C966B295E406}" name="TuberculosisFundingMatrix" displayName="TuberculosisFundingMatrix" ref="A5:K17" totalsRowCount="1" headerRowDxfId="27" dataDxfId="25" totalsRowDxfId="23" headerRowBorderDxfId="26" tableBorderDxfId="24" totalsRowBorderDxfId="22" headerRowCellStyle="Heading 4">
  <autoFilter ref="A5:K16" xr:uid="{ABEB3CF2-DC53-42FD-9A60-8DC1F857FB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81237DD-6543-4B78-A79D-B06CD7B22827}" name="Budget Category" totalsRowLabel="Total" dataDxfId="21" totalsRowDxfId="20" dataCellStyle="Heading 4"/>
    <tableColumn id="2" xr3:uid="{16C1DEE6-B413-4255-8DF5-F5ACA224AAD7}" name="TBCB Amount" totalsRowFunction="sum" dataDxfId="19" totalsRowDxfId="18" dataCellStyle="Currency"/>
    <tableColumn id="3" xr3:uid="{CD173457-157E-410D-8905-063A71B244E2}" name="TBCB %" totalsRowFunction="custom" dataDxfId="17" totalsRowDxfId="16">
      <calculatedColumnFormula>B6/K6</calculatedColumnFormula>
      <totalsRowFormula>B17/K17</totalsRowFormula>
    </tableColumn>
    <tableColumn id="4" xr3:uid="{FB01C812-DB60-4985-98BB-F03A4CDA85F9}" name="Direct Federal Amount" totalsRowFunction="sum" dataDxfId="15" totalsRowDxfId="14" dataCellStyle="Currency"/>
    <tableColumn id="5" xr3:uid="{991D4278-9739-4D10-A6A9-882B9BE06AF1}" name="Direct Federal %" totalsRowFunction="custom" dataDxfId="13" totalsRowDxfId="12">
      <calculatedColumnFormula>D6/K6</calculatedColumnFormula>
      <totalsRowFormula>D17/K17</totalsRowFormula>
    </tableColumn>
    <tableColumn id="6" xr3:uid="{5412E0F4-1C49-49C6-841A-52EC5C60BE5D}" name="Local Amount" totalsRowFunction="sum" dataDxfId="11" totalsRowDxfId="10" dataCellStyle="Currency"/>
    <tableColumn id="7" xr3:uid="{85E6610D-5AA4-4C6F-B1E8-D6781625251A}" name="Local %" totalsRowFunction="custom" dataDxfId="9" totalsRowDxfId="8">
      <calculatedColumnFormula>F6/K6</calculatedColumnFormula>
      <totalsRowFormula>F17/#REF!</totalsRowFormula>
    </tableColumn>
    <tableColumn id="8" xr3:uid="{CD8157F7-DA8F-4040-BC25-D6AF706CD116}" name="Other Funding Source Amount" totalsRowFunction="sum" dataDxfId="7" totalsRowDxfId="6" dataCellStyle="Currency"/>
    <tableColumn id="9" xr3:uid="{E3568778-E910-4E7A-A124-66C134B12714}" name="Oher Funding Source %" totalsRowFunction="custom" dataDxfId="5" totalsRowDxfId="4">
      <calculatedColumnFormula>H6/K6</calculatedColumnFormula>
      <totalsRowFormula>H17/K17</totalsRowFormula>
    </tableColumn>
    <tableColumn id="10" xr3:uid="{B77372E0-B6B8-4D0E-B564-6DE51B0F9C80}" name="Other Funding Source" totalsRowFunction="sum" dataDxfId="3" totalsRowDxfId="2" dataCellStyle="Currency"/>
    <tableColumn id="11" xr3:uid="{B9E264EF-23DC-4F07-84F7-35D2FC74A1BD}" name="Total Amount of Tuberculosis Control Program Funding" totalsRowFunction="sum" dataDxfId="1" totalsRowDxfId="0" dataCellStyle="Currency"/>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showGridLines="0" tabSelected="1" zoomScale="55" zoomScaleNormal="55" zoomScaleSheetLayoutView="75" zoomScalePageLayoutView="40" workbookViewId="0">
      <selection activeCell="A3" sqref="A3"/>
    </sheetView>
  </sheetViews>
  <sheetFormatPr defaultRowHeight="18.75" x14ac:dyDescent="0.3"/>
  <cols>
    <col min="1" max="1" width="24.109375" customWidth="1"/>
    <col min="2" max="2" width="15.5546875" customWidth="1"/>
    <col min="3" max="3" width="9.77734375" customWidth="1"/>
    <col min="4" max="4" width="17.88671875" customWidth="1"/>
    <col min="5" max="6" width="15.5546875" customWidth="1"/>
    <col min="7" max="7" width="9.77734375" customWidth="1"/>
    <col min="8" max="8" width="19" customWidth="1"/>
    <col min="9" max="9" width="18.5546875" customWidth="1"/>
    <col min="10" max="10" width="21.88671875" customWidth="1"/>
    <col min="11" max="11" width="28" customWidth="1"/>
  </cols>
  <sheetData>
    <row r="1" spans="1:11" ht="26.25" customHeight="1" x14ac:dyDescent="0.3">
      <c r="A1" s="57" t="s">
        <v>120</v>
      </c>
      <c r="B1" s="55" t="s">
        <v>120</v>
      </c>
      <c r="C1" s="55" t="s">
        <v>120</v>
      </c>
      <c r="D1" s="55" t="s">
        <v>120</v>
      </c>
      <c r="E1" s="56" t="s">
        <v>120</v>
      </c>
      <c r="F1" s="117" t="s">
        <v>124</v>
      </c>
      <c r="G1" s="55"/>
      <c r="H1" s="55" t="s">
        <v>120</v>
      </c>
      <c r="I1" s="55" t="s">
        <v>120</v>
      </c>
      <c r="J1" s="55" t="s">
        <v>121</v>
      </c>
      <c r="K1" s="53"/>
    </row>
    <row r="2" spans="1:11" ht="24" customHeight="1" x14ac:dyDescent="0.3">
      <c r="A2" s="56" t="s">
        <v>120</v>
      </c>
      <c r="B2" s="56" t="s">
        <v>120</v>
      </c>
      <c r="C2" s="56" t="s">
        <v>120</v>
      </c>
      <c r="D2" s="56" t="s">
        <v>120</v>
      </c>
      <c r="E2" s="56" t="s">
        <v>120</v>
      </c>
      <c r="F2" s="116" t="s">
        <v>123</v>
      </c>
      <c r="G2" s="56"/>
      <c r="H2" s="56"/>
      <c r="I2" s="56" t="s">
        <v>120</v>
      </c>
      <c r="J2" s="56" t="s">
        <v>121</v>
      </c>
      <c r="K2" s="54"/>
    </row>
    <row r="3" spans="1:11" ht="36" customHeight="1" x14ac:dyDescent="0.3">
      <c r="A3" s="51" t="s">
        <v>0</v>
      </c>
      <c r="B3" s="52" t="s">
        <v>20</v>
      </c>
      <c r="C3" s="58" t="s">
        <v>120</v>
      </c>
      <c r="D3" s="58" t="s">
        <v>120</v>
      </c>
      <c r="E3" s="58" t="s">
        <v>120</v>
      </c>
      <c r="F3" s="58" t="s">
        <v>120</v>
      </c>
      <c r="G3" s="58" t="s">
        <v>120</v>
      </c>
      <c r="H3" s="58" t="s">
        <v>120</v>
      </c>
      <c r="I3" s="58" t="s">
        <v>120</v>
      </c>
      <c r="J3" s="58" t="s">
        <v>120</v>
      </c>
      <c r="K3" s="24"/>
    </row>
    <row r="4" spans="1:11" ht="30.6" customHeight="1" x14ac:dyDescent="0.3">
      <c r="A4" s="49" t="s">
        <v>109</v>
      </c>
      <c r="B4" s="46"/>
      <c r="C4" s="46"/>
      <c r="D4" s="46"/>
      <c r="E4" s="59" t="s">
        <v>120</v>
      </c>
      <c r="F4" s="59" t="s">
        <v>120</v>
      </c>
      <c r="G4" s="59" t="s">
        <v>120</v>
      </c>
      <c r="H4" s="59" t="s">
        <v>120</v>
      </c>
      <c r="I4" s="59" t="s">
        <v>120</v>
      </c>
      <c r="J4" s="59" t="s">
        <v>120</v>
      </c>
      <c r="K4" s="46"/>
    </row>
    <row r="5" spans="1:11" ht="61.5" customHeight="1" thickBot="1" x14ac:dyDescent="0.35">
      <c r="A5" s="108" t="s">
        <v>3</v>
      </c>
      <c r="B5" s="60" t="s">
        <v>110</v>
      </c>
      <c r="C5" s="61" t="s">
        <v>111</v>
      </c>
      <c r="D5" s="60" t="s">
        <v>112</v>
      </c>
      <c r="E5" s="62" t="s">
        <v>113</v>
      </c>
      <c r="F5" s="60" t="s">
        <v>114</v>
      </c>
      <c r="G5" s="62" t="s">
        <v>115</v>
      </c>
      <c r="H5" s="63" t="s">
        <v>116</v>
      </c>
      <c r="I5" s="64" t="s">
        <v>117</v>
      </c>
      <c r="J5" s="61" t="s">
        <v>7</v>
      </c>
      <c r="K5" s="65" t="s">
        <v>118</v>
      </c>
    </row>
    <row r="6" spans="1:11" x14ac:dyDescent="0.3">
      <c r="A6" s="68" t="s">
        <v>12</v>
      </c>
      <c r="B6" s="69">
        <v>0</v>
      </c>
      <c r="C6" s="70" t="e">
        <f>B6/K6</f>
        <v>#DIV/0!</v>
      </c>
      <c r="D6" s="71">
        <v>0</v>
      </c>
      <c r="E6" s="72" t="e">
        <f>D6/K6</f>
        <v>#DIV/0!</v>
      </c>
      <c r="F6" s="73">
        <v>0</v>
      </c>
      <c r="G6" s="72" t="e">
        <f>F6/K6</f>
        <v>#DIV/0!</v>
      </c>
      <c r="H6" s="74">
        <v>0</v>
      </c>
      <c r="I6" s="75" t="e">
        <f>H6/K6</f>
        <v>#DIV/0!</v>
      </c>
      <c r="J6" s="76"/>
      <c r="K6" s="77">
        <f>SUM(B6+D6+F6+H6)</f>
        <v>0</v>
      </c>
    </row>
    <row r="7" spans="1:11" ht="21" customHeight="1" x14ac:dyDescent="0.3">
      <c r="A7" s="78" t="s">
        <v>94</v>
      </c>
      <c r="B7" s="79">
        <v>0</v>
      </c>
      <c r="C7" s="80" t="e">
        <f t="shared" ref="C7:C17" si="0">B7/K7</f>
        <v>#DIV/0!</v>
      </c>
      <c r="D7" s="81">
        <v>0</v>
      </c>
      <c r="E7" s="67" t="e">
        <f t="shared" ref="E7:E17" si="1">D7/K7</f>
        <v>#DIV/0!</v>
      </c>
      <c r="F7" s="82">
        <v>0</v>
      </c>
      <c r="G7" s="67" t="e">
        <f t="shared" ref="G7:G16" si="2">F7/K7</f>
        <v>#DIV/0!</v>
      </c>
      <c r="H7" s="83">
        <v>0</v>
      </c>
      <c r="I7" s="84" t="e">
        <f t="shared" ref="I7:I17" si="3">H7/K7</f>
        <v>#DIV/0!</v>
      </c>
      <c r="J7" s="85"/>
      <c r="K7" s="86">
        <f t="shared" ref="K7:K16" si="4">SUM(B7+D7+F7+H7)</f>
        <v>0</v>
      </c>
    </row>
    <row r="8" spans="1:11" ht="35.25" customHeight="1" x14ac:dyDescent="0.3">
      <c r="A8" s="87" t="s">
        <v>95</v>
      </c>
      <c r="B8" s="69">
        <v>0</v>
      </c>
      <c r="C8" s="80" t="e">
        <f t="shared" si="0"/>
        <v>#DIV/0!</v>
      </c>
      <c r="D8" s="81">
        <v>0</v>
      </c>
      <c r="E8" s="67" t="e">
        <f t="shared" si="1"/>
        <v>#DIV/0!</v>
      </c>
      <c r="F8" s="82">
        <v>0</v>
      </c>
      <c r="G8" s="67" t="e">
        <f t="shared" si="2"/>
        <v>#DIV/0!</v>
      </c>
      <c r="H8" s="83">
        <v>0</v>
      </c>
      <c r="I8" s="84" t="e">
        <f t="shared" si="3"/>
        <v>#DIV/0!</v>
      </c>
      <c r="J8" s="85" t="s">
        <v>1</v>
      </c>
      <c r="K8" s="86">
        <f t="shared" si="4"/>
        <v>0</v>
      </c>
    </row>
    <row r="9" spans="1:11" ht="21.75" customHeight="1" x14ac:dyDescent="0.3">
      <c r="A9" s="87" t="s">
        <v>13</v>
      </c>
      <c r="B9" s="79">
        <v>0</v>
      </c>
      <c r="C9" s="80" t="e">
        <f t="shared" si="0"/>
        <v>#DIV/0!</v>
      </c>
      <c r="D9" s="81">
        <v>0</v>
      </c>
      <c r="E9" s="67" t="e">
        <f t="shared" si="1"/>
        <v>#DIV/0!</v>
      </c>
      <c r="F9" s="82">
        <v>0</v>
      </c>
      <c r="G9" s="67" t="e">
        <f t="shared" si="2"/>
        <v>#DIV/0!</v>
      </c>
      <c r="H9" s="83">
        <v>0</v>
      </c>
      <c r="I9" s="84" t="e">
        <f t="shared" si="3"/>
        <v>#DIV/0!</v>
      </c>
      <c r="J9" s="85" t="s">
        <v>1</v>
      </c>
      <c r="K9" s="86">
        <f t="shared" si="4"/>
        <v>0</v>
      </c>
    </row>
    <row r="10" spans="1:11" x14ac:dyDescent="0.3">
      <c r="A10" s="87" t="s">
        <v>14</v>
      </c>
      <c r="B10" s="79">
        <v>0</v>
      </c>
      <c r="C10" s="80" t="e">
        <f t="shared" si="0"/>
        <v>#DIV/0!</v>
      </c>
      <c r="D10" s="81">
        <v>0</v>
      </c>
      <c r="E10" s="67" t="e">
        <f t="shared" si="1"/>
        <v>#DIV/0!</v>
      </c>
      <c r="F10" s="82"/>
      <c r="G10" s="67" t="e">
        <f t="shared" si="2"/>
        <v>#DIV/0!</v>
      </c>
      <c r="H10" s="83">
        <v>0</v>
      </c>
      <c r="I10" s="84" t="e">
        <f t="shared" si="3"/>
        <v>#DIV/0!</v>
      </c>
      <c r="J10" s="85" t="s">
        <v>1</v>
      </c>
      <c r="K10" s="86">
        <f t="shared" si="4"/>
        <v>0</v>
      </c>
    </row>
    <row r="11" spans="1:11" ht="21.75" customHeight="1" x14ac:dyDescent="0.3">
      <c r="A11" s="87" t="s">
        <v>15</v>
      </c>
      <c r="B11" s="79">
        <v>0</v>
      </c>
      <c r="C11" s="80" t="e">
        <f t="shared" si="0"/>
        <v>#DIV/0!</v>
      </c>
      <c r="D11" s="81">
        <v>0</v>
      </c>
      <c r="E11" s="67" t="e">
        <f t="shared" si="1"/>
        <v>#DIV/0!</v>
      </c>
      <c r="F11" s="82">
        <v>0</v>
      </c>
      <c r="G11" s="67" t="e">
        <f t="shared" si="2"/>
        <v>#DIV/0!</v>
      </c>
      <c r="H11" s="83">
        <v>0</v>
      </c>
      <c r="I11" s="84" t="e">
        <f t="shared" si="3"/>
        <v>#DIV/0!</v>
      </c>
      <c r="J11" s="85" t="s">
        <v>1</v>
      </c>
      <c r="K11" s="86">
        <f t="shared" si="4"/>
        <v>0</v>
      </c>
    </row>
    <row r="12" spans="1:11" ht="21" customHeight="1" x14ac:dyDescent="0.3">
      <c r="A12" s="87" t="s">
        <v>16</v>
      </c>
      <c r="B12" s="79">
        <v>0</v>
      </c>
      <c r="C12" s="80" t="e">
        <f t="shared" si="0"/>
        <v>#DIV/0!</v>
      </c>
      <c r="D12" s="66" t="s">
        <v>104</v>
      </c>
      <c r="E12" s="67" t="s">
        <v>104</v>
      </c>
      <c r="F12" s="82">
        <v>0</v>
      </c>
      <c r="G12" s="67" t="e">
        <f t="shared" si="2"/>
        <v>#DIV/0!</v>
      </c>
      <c r="H12" s="83">
        <v>0</v>
      </c>
      <c r="I12" s="84" t="e">
        <f t="shared" si="3"/>
        <v>#DIV/0!</v>
      </c>
      <c r="J12" s="85"/>
      <c r="K12" s="86">
        <f>SUM(B12+F12+H12)</f>
        <v>0</v>
      </c>
    </row>
    <row r="13" spans="1:11" ht="21.75" customHeight="1" x14ac:dyDescent="0.3">
      <c r="A13" s="87" t="s">
        <v>103</v>
      </c>
      <c r="B13" s="79">
        <v>0</v>
      </c>
      <c r="C13" s="80" t="e">
        <f t="shared" si="0"/>
        <v>#DIV/0!</v>
      </c>
      <c r="D13" s="81">
        <v>0</v>
      </c>
      <c r="E13" s="67" t="e">
        <f t="shared" si="1"/>
        <v>#DIV/0!</v>
      </c>
      <c r="F13" s="82">
        <v>0</v>
      </c>
      <c r="G13" s="67" t="e">
        <f t="shared" si="2"/>
        <v>#DIV/0!</v>
      </c>
      <c r="H13" s="83">
        <v>0</v>
      </c>
      <c r="I13" s="84" t="e">
        <f t="shared" si="3"/>
        <v>#DIV/0!</v>
      </c>
      <c r="J13" s="85"/>
      <c r="K13" s="86">
        <f t="shared" si="4"/>
        <v>0</v>
      </c>
    </row>
    <row r="14" spans="1:11" x14ac:dyDescent="0.3">
      <c r="A14" s="87" t="s">
        <v>18</v>
      </c>
      <c r="B14" s="79">
        <v>0</v>
      </c>
      <c r="C14" s="80" t="e">
        <f t="shared" si="0"/>
        <v>#DIV/0!</v>
      </c>
      <c r="D14" s="81">
        <v>0</v>
      </c>
      <c r="E14" s="67" t="e">
        <f t="shared" si="1"/>
        <v>#DIV/0!</v>
      </c>
      <c r="F14" s="82">
        <v>0</v>
      </c>
      <c r="G14" s="67" t="e">
        <f t="shared" si="2"/>
        <v>#DIV/0!</v>
      </c>
      <c r="H14" s="83">
        <v>0</v>
      </c>
      <c r="I14" s="84" t="e">
        <f t="shared" si="3"/>
        <v>#DIV/0!</v>
      </c>
      <c r="J14" s="85"/>
      <c r="K14" s="86">
        <f t="shared" si="4"/>
        <v>0</v>
      </c>
    </row>
    <row r="15" spans="1:11" x14ac:dyDescent="0.3">
      <c r="A15" s="87" t="s">
        <v>93</v>
      </c>
      <c r="B15" s="79">
        <v>0</v>
      </c>
      <c r="C15" s="80" t="e">
        <f t="shared" si="0"/>
        <v>#DIV/0!</v>
      </c>
      <c r="D15" s="81">
        <v>0</v>
      </c>
      <c r="E15" s="67" t="e">
        <f t="shared" si="1"/>
        <v>#DIV/0!</v>
      </c>
      <c r="F15" s="82">
        <v>0</v>
      </c>
      <c r="G15" s="67" t="e">
        <f t="shared" si="2"/>
        <v>#DIV/0!</v>
      </c>
      <c r="H15" s="83">
        <v>0</v>
      </c>
      <c r="I15" s="84" t="e">
        <f t="shared" si="3"/>
        <v>#DIV/0!</v>
      </c>
      <c r="J15" s="85"/>
      <c r="K15" s="86">
        <f t="shared" si="4"/>
        <v>0</v>
      </c>
    </row>
    <row r="16" spans="1:11" ht="19.5" thickBot="1" x14ac:dyDescent="0.35">
      <c r="A16" s="88" t="s">
        <v>92</v>
      </c>
      <c r="B16" s="89">
        <v>0</v>
      </c>
      <c r="C16" s="90" t="e">
        <f t="shared" si="0"/>
        <v>#DIV/0!</v>
      </c>
      <c r="D16" s="91">
        <v>0</v>
      </c>
      <c r="E16" s="92" t="e">
        <f t="shared" si="1"/>
        <v>#DIV/0!</v>
      </c>
      <c r="F16" s="93">
        <v>0</v>
      </c>
      <c r="G16" s="92" t="e">
        <f t="shared" si="2"/>
        <v>#DIV/0!</v>
      </c>
      <c r="H16" s="94">
        <v>0</v>
      </c>
      <c r="I16" s="95" t="e">
        <f t="shared" si="3"/>
        <v>#DIV/0!</v>
      </c>
      <c r="J16" s="96"/>
      <c r="K16" s="97">
        <f t="shared" si="4"/>
        <v>0</v>
      </c>
    </row>
    <row r="17" spans="1:11" ht="30.75" customHeight="1" thickTop="1" x14ac:dyDescent="0.3">
      <c r="A17" s="98" t="s">
        <v>8</v>
      </c>
      <c r="B17" s="99">
        <f>SUBTOTAL(109,TuberculosisFundingMatrix[TBCB Amount])</f>
        <v>0</v>
      </c>
      <c r="C17" s="100" t="e">
        <f t="shared" si="0"/>
        <v>#DIV/0!</v>
      </c>
      <c r="D17" s="101">
        <f>SUBTOTAL(109,TuberculosisFundingMatrix[Direct Federal Amount])</f>
        <v>0</v>
      </c>
      <c r="E17" s="102" t="e">
        <f t="shared" si="1"/>
        <v>#DIV/0!</v>
      </c>
      <c r="F17" s="103">
        <f>SUBTOTAL(109,TuberculosisFundingMatrix[Local Amount])</f>
        <v>0</v>
      </c>
      <c r="G17" s="102" t="e">
        <f>F17/#REF!</f>
        <v>#REF!</v>
      </c>
      <c r="H17" s="104">
        <f>SUBTOTAL(109,TuberculosisFundingMatrix[Other Funding Source Amount])</f>
        <v>0</v>
      </c>
      <c r="I17" s="105" t="e">
        <f t="shared" si="3"/>
        <v>#DIV/0!</v>
      </c>
      <c r="J17" s="106">
        <f>SUBTOTAL(109,TuberculosisFundingMatrix[Other Funding Source])</f>
        <v>0</v>
      </c>
      <c r="K17" s="107">
        <f>SUBTOTAL(109,TuberculosisFundingMatrix[Total Amount of Tuberculosis Control Program Funding])</f>
        <v>0</v>
      </c>
    </row>
    <row r="18" spans="1:11" ht="30.75" customHeight="1" x14ac:dyDescent="0.3">
      <c r="A18" s="50" t="s">
        <v>86</v>
      </c>
      <c r="B18" s="109"/>
      <c r="C18" s="111"/>
      <c r="D18" s="112" t="s">
        <v>120</v>
      </c>
      <c r="E18" s="112" t="s">
        <v>120</v>
      </c>
      <c r="F18" s="112" t="s">
        <v>120</v>
      </c>
      <c r="G18" s="113" t="s">
        <v>120</v>
      </c>
      <c r="H18" s="114" t="s">
        <v>120</v>
      </c>
      <c r="I18" s="115" t="s">
        <v>120</v>
      </c>
      <c r="J18" s="115" t="s">
        <v>120</v>
      </c>
      <c r="K18" s="112" t="s">
        <v>121</v>
      </c>
    </row>
    <row r="19" spans="1:11" ht="58.5" customHeight="1" x14ac:dyDescent="0.3">
      <c r="A19" s="50" t="s">
        <v>119</v>
      </c>
      <c r="B19" s="110"/>
      <c r="C19" s="115" t="s">
        <v>120</v>
      </c>
      <c r="D19" s="115" t="s">
        <v>120</v>
      </c>
      <c r="E19" s="115" t="s">
        <v>120</v>
      </c>
      <c r="F19" s="115" t="s">
        <v>120</v>
      </c>
      <c r="G19" s="115" t="s">
        <v>120</v>
      </c>
      <c r="H19" s="115" t="s">
        <v>120</v>
      </c>
      <c r="I19" s="115" t="s">
        <v>120</v>
      </c>
      <c r="J19" s="115" t="s">
        <v>120</v>
      </c>
      <c r="K19" s="112" t="s">
        <v>121</v>
      </c>
    </row>
    <row r="20" spans="1:11" x14ac:dyDescent="0.3">
      <c r="A20" s="47" t="s">
        <v>120</v>
      </c>
      <c r="B20" s="47" t="s">
        <v>120</v>
      </c>
      <c r="C20" s="115" t="s">
        <v>120</v>
      </c>
      <c r="D20" s="115" t="s">
        <v>120</v>
      </c>
      <c r="E20" s="115" t="s">
        <v>120</v>
      </c>
      <c r="F20" s="115" t="s">
        <v>120</v>
      </c>
      <c r="G20" s="115" t="s">
        <v>120</v>
      </c>
      <c r="H20" s="115" t="s">
        <v>120</v>
      </c>
      <c r="I20" s="115" t="s">
        <v>120</v>
      </c>
      <c r="J20" s="115" t="s">
        <v>120</v>
      </c>
      <c r="K20" s="112" t="s">
        <v>122</v>
      </c>
    </row>
    <row r="21" spans="1:11" x14ac:dyDescent="0.3">
      <c r="A21" s="25"/>
      <c r="B21" s="25"/>
      <c r="C21" s="25"/>
      <c r="D21" s="25"/>
      <c r="E21" s="25"/>
      <c r="F21" s="25"/>
      <c r="G21" s="25"/>
      <c r="H21" s="25"/>
      <c r="I21" s="25"/>
      <c r="J21" s="25"/>
      <c r="K21" s="48"/>
    </row>
    <row r="22" spans="1:11" x14ac:dyDescent="0.3">
      <c r="A22" s="25"/>
      <c r="B22" s="25"/>
      <c r="C22" s="25"/>
      <c r="D22" s="25"/>
      <c r="E22" s="25"/>
      <c r="F22" s="25"/>
      <c r="G22" s="25"/>
      <c r="H22" s="25"/>
      <c r="I22" s="25"/>
      <c r="J22" s="25"/>
      <c r="K22" s="25"/>
    </row>
    <row r="23" spans="1:11" x14ac:dyDescent="0.3">
      <c r="A23" s="25"/>
      <c r="B23" s="25"/>
      <c r="C23" s="25"/>
      <c r="D23" s="25"/>
      <c r="E23" s="25"/>
      <c r="F23" s="25"/>
      <c r="G23" s="25"/>
      <c r="H23" s="25"/>
      <c r="I23" s="25"/>
      <c r="J23" s="25"/>
      <c r="K23" s="25"/>
    </row>
    <row r="24" spans="1:11" x14ac:dyDescent="0.3">
      <c r="A24" s="25"/>
      <c r="B24" s="25"/>
      <c r="C24" s="25"/>
      <c r="D24" s="25"/>
      <c r="E24" s="25"/>
      <c r="F24" s="25"/>
      <c r="G24" s="25"/>
      <c r="H24" s="25"/>
      <c r="I24" s="25"/>
      <c r="J24" s="25"/>
      <c r="K24" s="25"/>
    </row>
    <row r="25" spans="1:11" x14ac:dyDescent="0.3">
      <c r="A25" s="25"/>
      <c r="B25" s="25"/>
      <c r="C25" s="25"/>
      <c r="D25" s="25"/>
      <c r="E25" s="25"/>
      <c r="F25" s="25"/>
      <c r="G25" s="25"/>
      <c r="H25" s="25"/>
      <c r="I25" s="25"/>
      <c r="J25" s="25"/>
      <c r="K25" s="25"/>
    </row>
    <row r="26" spans="1:11" x14ac:dyDescent="0.3">
      <c r="A26" s="25"/>
      <c r="B26" s="25"/>
      <c r="C26" s="25"/>
      <c r="D26" s="25"/>
      <c r="E26" s="25"/>
      <c r="F26" s="25"/>
      <c r="G26" s="25"/>
      <c r="H26" s="25"/>
      <c r="I26" s="25"/>
      <c r="J26" s="25"/>
      <c r="K26" s="25"/>
    </row>
    <row r="27" spans="1:11" x14ac:dyDescent="0.3">
      <c r="A27" s="25"/>
      <c r="B27" s="25"/>
      <c r="C27" s="25"/>
      <c r="D27" s="25"/>
      <c r="E27" s="25"/>
      <c r="F27" s="25"/>
      <c r="G27" s="25"/>
      <c r="H27" s="25"/>
      <c r="I27" s="25"/>
      <c r="J27" s="25"/>
      <c r="K27" s="25"/>
    </row>
  </sheetData>
  <dataValidations count="105">
    <dataValidation type="list" allowBlank="1" showInputMessage="1" showErrorMessage="1" promptTitle="Jurisdiction" prompt="Click on the dropdown arrow in order to select the Local Health Jurisdiction.  You can also type in the name of the jurisdiction.  For example, for Contra Costa County type Contra Costa." sqref="B3" xr:uid="{00000000-0002-0000-0000-000000000000}">
      <formula1>Click_to_Select</formula1>
    </dataValidation>
    <dataValidation allowBlank="1" showInputMessage="1" showErrorMessage="1" prompt="Blank cell.  No data entry." sqref="C3:J3 B4:J4 K18:K21 C18:J19 A20:J20" xr:uid="{00000000-0002-0000-0000-000001000000}"/>
    <dataValidation allowBlank="1" showInputMessage="1" showErrorMessage="1" promptTitle="Personnel" prompt="Row heading.  No data entry." sqref="A6" xr:uid="{00000000-0002-0000-0000-000009000000}"/>
    <dataValidation allowBlank="1" showInputMessage="1" showErrorMessage="1" promptTitle="Personnel Amount" prompt="Type the amount of Personnel funding from the Tuberculosis Control Branch." sqref="B6" xr:uid="{00000000-0002-0000-0000-00000A000000}"/>
    <dataValidation allowBlank="1" showInputMessage="1" showErrorMessage="1" promptTitle="Percentage of Total" prompt="Formula Cell.  No data entry." sqref="E10 I7:I8 G9 C6:C7" xr:uid="{00000000-0002-0000-0000-00000B000000}"/>
    <dataValidation allowBlank="1" showInputMessage="1" showErrorMessage="1" promptTitle="Direct Federal Amount" prompt="Type the amount of personnel funding from Direct Federal source(s)." sqref="D6" xr:uid="{00000000-0002-0000-0000-00000C000000}"/>
    <dataValidation allowBlank="1" showInputMessage="1" showErrorMessage="1" promptTitle="Percentage of total" prompt="Formula cell.  No data entry." sqref="E6 C8" xr:uid="{00000000-0002-0000-0000-00000D000000}"/>
    <dataValidation allowBlank="1" showInputMessage="1" showErrorMessage="1" promptTitle="Local Amount" prompt="Type the amount of personnel funding from Local jurisdiction funds." sqref="F6" xr:uid="{00000000-0002-0000-0000-00000E000000}"/>
    <dataValidation allowBlank="1" showInputMessage="1" showErrorMessage="1" promptTitle="Percent of total" prompt="Formula Cell.  No data entry." sqref="G6" xr:uid="{00000000-0002-0000-0000-00000F000000}"/>
    <dataValidation allowBlank="1" showInputMessage="1" showErrorMessage="1" promptTitle="Other Funding Sources Amount" prompt="Type the amount of Personnel funds from Other Funding Source(s).  Please type in the name of the funding source in cell J6 ._x000a_" sqref="H6" xr:uid="{00000000-0002-0000-0000-000010000000}"/>
    <dataValidation allowBlank="1" showInputMessage="1" showErrorMessage="1" promptTitle="Percent of Total" prompt="Formula Cell.  No data entry." sqref="I6" xr:uid="{00000000-0002-0000-0000-000011000000}"/>
    <dataValidation allowBlank="1" showInputMessage="1" showErrorMessage="1" promptTitle="Other Funding Source" prompt="Type in the name of the other funding source for Personnel, if applicable." sqref="J6" xr:uid="{00000000-0002-0000-0000-000012000000}"/>
    <dataValidation allowBlank="1" showInputMessage="1" showErrorMessage="1" promptTitle="Total Personnel Funding" prompt="This is the Local Health Jurisdiction's total personnel funding.  This is a formula cell.  No data entry." sqref="K6" xr:uid="{00000000-0002-0000-0000-000013000000}"/>
    <dataValidation allowBlank="1" showInputMessage="1" showErrorMessage="1" promptTitle="Benefits" prompt="Row header.  No data entry." sqref="A7" xr:uid="{00000000-0002-0000-0000-000014000000}"/>
    <dataValidation allowBlank="1" showInputMessage="1" showErrorMessage="1" promptTitle="TBCB Amount" prompt="Type in the amount of Benefits funding from the Tuberculosis Control Branch." sqref="B7" xr:uid="{00000000-0002-0000-0000-000015000000}"/>
    <dataValidation allowBlank="1" showInputMessage="1" showErrorMessage="1" promptTitle="Direct Federal Amount" prompt="Type in the amount of Benefits funding from Direct Federal source(s)." sqref="D7" xr:uid="{00000000-0002-0000-0000-000016000000}"/>
    <dataValidation allowBlank="1" showInputMessage="1" showErrorMessage="1" promptTitle="Percentage of Total" prompt="Formula cell.  No data entry." sqref="G7:G8 E7:E9 C9:C10 E11 I9:I13 I15 C12:C16 E13:E16 G11:G16" xr:uid="{00000000-0002-0000-0000-000017000000}"/>
    <dataValidation allowBlank="1" showInputMessage="1" showErrorMessage="1" promptTitle=" Local Amount" prompt="Type in the amount of Benefits funding from Local source(s)." sqref="F7" xr:uid="{00000000-0002-0000-0000-000018000000}"/>
    <dataValidation allowBlank="1" showInputMessage="1" showErrorMessage="1" promptTitle="Other Funding Source Amount" prompt="Type in the amount of Benefits funding from Other Funding Source(s) and then type the name of the source in cell J7." sqref="H7" xr:uid="{00000000-0002-0000-0000-000019000000}"/>
    <dataValidation allowBlank="1" showInputMessage="1" showErrorMessage="1" promptTitle="Other Funding Source" prompt="Type the name of the Other Funding Source for Benefits funding in this cell." sqref="J7" xr:uid="{00000000-0002-0000-0000-00001A000000}"/>
    <dataValidation allowBlank="1" showInputMessage="1" showErrorMessage="1" promptTitle="Total" prompt="This is the Local Health Jurisdiction's Total Benefits funding.  This is a formula cell.  No data entry." sqref="K7" xr:uid="{00000000-0002-0000-0000-00001B000000}"/>
    <dataValidation allowBlank="1" showInputMessage="1" showErrorMessage="1" promptTitle="Personnel (Non-benefit)" prompt="Row header.  No data entry." sqref="A8" xr:uid="{00000000-0002-0000-0000-00001C000000}"/>
    <dataValidation allowBlank="1" showInputMessage="1" showErrorMessage="1" promptTitle="TBCB Amount" prompt="Type in the amount of Personnel (Non-Benefit) funding from the Tuberculosis Control Branch." sqref="B8" xr:uid="{00000000-0002-0000-0000-00001D000000}"/>
    <dataValidation allowBlank="1" showInputMessage="1" showErrorMessage="1" promptTitle="Direct Federal Amount" prompt="Type the amount of Personnel (non-benefit) funds from Direct Federal source(s)." sqref="D8" xr:uid="{00000000-0002-0000-0000-00001E000000}"/>
    <dataValidation allowBlank="1" showInputMessage="1" showErrorMessage="1" promptTitle="Local Amount" prompt="Type the amount of Personnel (non-benefit) funds from Local source(s)." sqref="F8" xr:uid="{00000000-0002-0000-0000-00001F000000}"/>
    <dataValidation allowBlank="1" showInputMessage="1" showErrorMessage="1" promptTitle="Other Funding Source Amount" prompt="Type in the amount of Personnel (non-benefit) funds from Other Funding Source(s).  Type the name of the source in cell J8." sqref="H8" xr:uid="{00000000-0002-0000-0000-000020000000}"/>
    <dataValidation allowBlank="1" showInputMessage="1" showErrorMessage="1" promptTitle="Other Funding Source" prompt="Type in the name of the Source of Other Funding." sqref="J8" xr:uid="{00000000-0002-0000-0000-000021000000}"/>
    <dataValidation allowBlank="1" showInputMessage="1" showErrorMessage="1" promptTitle="Total Personnel (Non-Benefits)" prompt="Formula cell.  No data entry." sqref="K8" xr:uid="{00000000-0002-0000-0000-000022000000}"/>
    <dataValidation allowBlank="1" showInputMessage="1" showErrorMessage="1" promptTitle="Travel" prompt="Row header.  No data entry." sqref="A9" xr:uid="{00000000-0002-0000-0000-000023000000}"/>
    <dataValidation allowBlank="1" showInputMessage="1" showErrorMessage="1" promptTitle="TBCB Amount" prompt="Type in the amount of Travel funding from the Tuberculosis Control Branch." sqref="B9" xr:uid="{00000000-0002-0000-0000-000024000000}"/>
    <dataValidation allowBlank="1" showInputMessage="1" showErrorMessage="1" promptTitle="Direct Federal Amount" prompt="Type in the amount of Travel funding from Direct Federal funds." sqref="D9" xr:uid="{00000000-0002-0000-0000-000025000000}"/>
    <dataValidation allowBlank="1" showInputMessage="1" showErrorMessage="1" promptTitle="Local Amount" prompt="Type in the amount of Travel funding from Local funds." sqref="F9" xr:uid="{00000000-0002-0000-0000-000026000000}"/>
    <dataValidation allowBlank="1" showInputMessage="1" showErrorMessage="1" promptTitle="Other Funding Source Amount" prompt="Type in the amount of Travel funds from Other Funding Source funds.  Type the name of the other funding source in cell J9." sqref="H9" xr:uid="{00000000-0002-0000-0000-000027000000}"/>
    <dataValidation allowBlank="1" showInputMessage="1" showErrorMessage="1" promptTitle="Other Funding Source" prompt="Type in the name of the Other Funding Source for Travel Funds." sqref="J9" xr:uid="{00000000-0002-0000-0000-000028000000}"/>
    <dataValidation allowBlank="1" showInputMessage="1" showErrorMessage="1" promptTitle="Total Travel Funds" prompt="Formula Cell.  No data entry." sqref="K9" xr:uid="{00000000-0002-0000-0000-000029000000}"/>
    <dataValidation allowBlank="1" showInputMessage="1" showErrorMessage="1" promptTitle="Equipment" prompt="Row header.  No data entry." sqref="A10" xr:uid="{00000000-0002-0000-0000-00002A000000}"/>
    <dataValidation allowBlank="1" showInputMessage="1" showErrorMessage="1" promptTitle="TBCB Amount" prompt="Type in the amount of Equipment funds from the Tuberculosis Control Branch." sqref="B10" xr:uid="{00000000-0002-0000-0000-00002B000000}"/>
    <dataValidation allowBlank="1" showInputMessage="1" showErrorMessage="1" promptTitle="Direct Federal Amount" prompt="Type in the amount of equipment funding from Direct Federal funds." sqref="D10" xr:uid="{00000000-0002-0000-0000-00002C000000}"/>
    <dataValidation allowBlank="1" showInputMessage="1" showErrorMessage="1" promptTitle="Local Amount" prompt="Type in the amount of Equipment funding from Local funds." sqref="F10" xr:uid="{00000000-0002-0000-0000-00002D000000}"/>
    <dataValidation allowBlank="1" showInputMessage="1" showErrorMessage="1" promptTitle="Percnetage of Total" prompt="Formula Cell.  No data entry." sqref="G10" xr:uid="{00000000-0002-0000-0000-00002E000000}"/>
    <dataValidation allowBlank="1" showInputMessage="1" showErrorMessage="1" promptTitle="Other Funding Source Amount" prompt="Type in the amount of equipment funding from Other Funding Source.  Type the name of the other source in cell J10." sqref="H10" xr:uid="{00000000-0002-0000-0000-00002F000000}"/>
    <dataValidation allowBlank="1" showInputMessage="1" showErrorMessage="1" promptTitle="Other Funding Source" prompt="Type the name of the other funding source for equipment funds." sqref="J10" xr:uid="{00000000-0002-0000-0000-000030000000}"/>
    <dataValidation allowBlank="1" showInputMessage="1" showErrorMessage="1" promptTitle="Total Equipment" prompt="Formula cell.  No data entry." sqref="K10" xr:uid="{00000000-0002-0000-0000-000031000000}"/>
    <dataValidation allowBlank="1" showInputMessage="1" showErrorMessage="1" promptTitle="Supplies" prompt="Row header.  No data entry." sqref="A11" xr:uid="{00000000-0002-0000-0000-000032000000}"/>
    <dataValidation allowBlank="1" showInputMessage="1" showErrorMessage="1" promptTitle="TBCB Amount" prompt="Enter the amount of supplies funding from the Tuberculosis Control Branch." sqref="B11" xr:uid="{00000000-0002-0000-0000-000033000000}"/>
    <dataValidation allowBlank="1" showInputMessage="1" showErrorMessage="1" promptTitle="Percentage of Total." prompt="Formula cell.  No data entry." sqref="C11 I16" xr:uid="{00000000-0002-0000-0000-000034000000}"/>
    <dataValidation allowBlank="1" showInputMessage="1" showErrorMessage="1" promptTitle="Direct Federal Amount" prompt="Type in the amount of supplies funding from direct federal funds." sqref="D11" xr:uid="{00000000-0002-0000-0000-000035000000}"/>
    <dataValidation allowBlank="1" showInputMessage="1" showErrorMessage="1" promptTitle="Local Amount" prompt="Type the amount of supplies funding from local jurisdiction funds." sqref="F11" xr:uid="{00000000-0002-0000-0000-000036000000}"/>
    <dataValidation allowBlank="1" showInputMessage="1" showErrorMessage="1" promptTitle="Other Funding Source Amount" prompt="Type in the amount of Supplies funding from Other Funding Source.  Type the name of the other source in cell J11." sqref="H11" xr:uid="{00000000-0002-0000-0000-000037000000}"/>
    <dataValidation allowBlank="1" showInputMessage="1" showErrorMessage="1" promptTitle="Other Funding Source" prompt="Type the name of the other funding source of supplies funding." sqref="J11" xr:uid="{00000000-0002-0000-0000-000038000000}"/>
    <dataValidation allowBlank="1" showInputMessage="1" showErrorMessage="1" promptTitle="Total Supplies Funding" prompt="Formula cell.  No data entry." sqref="K11" xr:uid="{00000000-0002-0000-0000-000039000000}"/>
    <dataValidation allowBlank="1" showInputMessage="1" showErrorMessage="1" promptTitle="Anti-TB Medications" prompt="Row header.  No data entry." sqref="A12" xr:uid="{00000000-0002-0000-0000-00003A000000}"/>
    <dataValidation allowBlank="1" showInputMessage="1" showErrorMessage="1" promptTitle="TBCB Amount" prompt="Type the amount of anti-TB medications funding from the Tuberculosis Control Branch." sqref="B12" xr:uid="{00000000-0002-0000-0000-00003B000000}"/>
    <dataValidation allowBlank="1" showInputMessage="1" showErrorMessage="1" promptTitle="Direct Federal Amount" prompt="No data entry.  Federal funds may not be used to pay for medications." sqref="D12" xr:uid="{00000000-0002-0000-0000-00003C000000}"/>
    <dataValidation allowBlank="1" showInputMessage="1" showErrorMessage="1" promptTitle="Percentage of Total" prompt="Blank cell.  Federal funds may not be used to pay for medications." sqref="E12" xr:uid="{00000000-0002-0000-0000-00003D000000}"/>
    <dataValidation allowBlank="1" showInputMessage="1" showErrorMessage="1" promptTitle="Local Amount" prompt="Type the amount of funding for anti-TB medications from Local jurisdiction funds." sqref="F12" xr:uid="{00000000-0002-0000-0000-00003E000000}"/>
    <dataValidation allowBlank="1" showInputMessage="1" showErrorMessage="1" promptTitle="Other Funding Source Amount" prompt="Type in the amount of anti-TB medications funding from other funding source(s).  Type the name of the other funding source in cell J12." sqref="H12" xr:uid="{00000000-0002-0000-0000-00003F000000}"/>
    <dataValidation allowBlank="1" showInputMessage="1" showErrorMessage="1" promptTitle="Other Funding Source" prompt="Type the name of the other funding source for Anti-TB Medications funds." sqref="J12" xr:uid="{00000000-0002-0000-0000-000040000000}"/>
    <dataValidation allowBlank="1" showInputMessage="1" showErrorMessage="1" promptTitle="Total Anti-TB Medications" prompt="Formula cell.  No data entry." sqref="K12" xr:uid="{00000000-0002-0000-0000-000041000000}"/>
    <dataValidation allowBlank="1" showInputMessage="1" showErrorMessage="1" promptTitle="Subcontracts" prompt="Row header.  No data entry." sqref="A13" xr:uid="{00000000-0002-0000-0000-000042000000}"/>
    <dataValidation allowBlank="1" showInputMessage="1" showErrorMessage="1" promptTitle="TBCB Amount" prompt="Type the amount of contractual funding from the Tuberculosis Control Branch." sqref="B13" xr:uid="{00000000-0002-0000-0000-000043000000}"/>
    <dataValidation allowBlank="1" showInputMessage="1" showErrorMessage="1" promptTitle="Direct Federal Amount" prompt="Enter the amount of contractual funding from direct federal funds." sqref="D13" xr:uid="{00000000-0002-0000-0000-000044000000}"/>
    <dataValidation allowBlank="1" showInputMessage="1" showErrorMessage="1" promptTitle="Local Amount" prompt="Type the amount of contractual funding from Local jurisdiction funds." sqref="F13" xr:uid="{00000000-0002-0000-0000-000045000000}"/>
    <dataValidation allowBlank="1" showInputMessage="1" showErrorMessage="1" promptTitle="Other Funding Sources Amount" prompt="Type in the amount of contractual funding from other funding source(s).  Type the name of the Other funding source in cell J13." sqref="H13" xr:uid="{00000000-0002-0000-0000-000046000000}"/>
    <dataValidation allowBlank="1" showInputMessage="1" showErrorMessage="1" promptTitle="Other Funding Source" prompt="Type the name of the Other Funding Source for Contractual funds." sqref="J13" xr:uid="{00000000-0002-0000-0000-000047000000}"/>
    <dataValidation allowBlank="1" showInputMessage="1" showErrorMessage="1" promptTitle="Total Contractual Funding" prompt="Formula cell.  No data entry." sqref="K13" xr:uid="{00000000-0002-0000-0000-000048000000}"/>
    <dataValidation allowBlank="1" showInputMessage="1" showErrorMessage="1" promptTitle="Other" prompt="Row header.  No data entry." sqref="A14" xr:uid="{00000000-0002-0000-0000-000049000000}"/>
    <dataValidation allowBlank="1" showInputMessage="1" showErrorMessage="1" promptTitle="TBCB Amount" prompt="Type the amount of funding for Other budget items from Tuberculosis Control Branch funds." sqref="B14" xr:uid="{00000000-0002-0000-0000-00004A000000}"/>
    <dataValidation allowBlank="1" showInputMessage="1" showErrorMessage="1" promptTitle="Direct Federal Amount" prompt="Type the amount of funding for Other, from Direct Federal funds." sqref="D14" xr:uid="{00000000-0002-0000-0000-00004B000000}"/>
    <dataValidation allowBlank="1" showInputMessage="1" showErrorMessage="1" promptTitle="Local Amount" prompt="Enter the amount of funding for Other, from Local jursidiction funds." sqref="F14" xr:uid="{00000000-0002-0000-0000-00004C000000}"/>
    <dataValidation allowBlank="1" showInputMessage="1" showErrorMessage="1" promptTitle="Other Funding Sources Amount" prompt="Enter the amount of funding for Other, from Other Funding Source(s).  Type the name of the Other Funding Source in cell J14." sqref="H14" xr:uid="{00000000-0002-0000-0000-00004D000000}"/>
    <dataValidation allowBlank="1" showInputMessage="1" showErrorMessage="1" promptTitle="Percentage fo Total" prompt="Formula cell. No data entry." sqref="I14" xr:uid="{00000000-0002-0000-0000-00004E000000}"/>
    <dataValidation allowBlank="1" showInputMessage="1" showErrorMessage="1" promptTitle="Other Funding Source" prompt="Type in the name of the other funding source for other budget items." sqref="J14" xr:uid="{00000000-0002-0000-0000-00004F000000}"/>
    <dataValidation allowBlank="1" showInputMessage="1" showErrorMessage="1" promptTitle="Total Other " prompt="Formula cell.  No data entry." sqref="K14" xr:uid="{00000000-0002-0000-0000-000050000000}"/>
    <dataValidation allowBlank="1" showInputMessage="1" showErrorMessage="1" promptTitle="Indirect Costs" prompt="Row header.  No data entry." sqref="A15" xr:uid="{00000000-0002-0000-0000-000051000000}"/>
    <dataValidation allowBlank="1" showInputMessage="1" showErrorMessage="1" promptTitle="TBCB Amount" prompt="Type in the amount of indirect costs funding is from Tuberculosis Control Branch funds." sqref="B15" xr:uid="{00000000-0002-0000-0000-000052000000}"/>
    <dataValidation allowBlank="1" showInputMessage="1" showErrorMessage="1" promptTitle="Direct Federal Amount" prompt="Type in the amount of indirect cost funding from Direct Federal funds." sqref="D15" xr:uid="{00000000-0002-0000-0000-000053000000}"/>
    <dataValidation allowBlank="1" showInputMessage="1" showErrorMessage="1" promptTitle="Local Amount" prompt="Type the amount of Indirect Costs funding from Local jurisdiction funds." sqref="F15" xr:uid="{00000000-0002-0000-0000-000054000000}"/>
    <dataValidation allowBlank="1" showInputMessage="1" showErrorMessage="1" promptTitle="Other Funding Sources Amount" prompt="Type in the amount of Indirect Costs funding from an Other Funding source.  Type the name of the source in cell J15." sqref="H15" xr:uid="{00000000-0002-0000-0000-000055000000}"/>
    <dataValidation allowBlank="1" showInputMessage="1" showErrorMessage="1" promptTitle="Other Funding Source" prompt="Type the name of the Other Funding Source for Indirect Cost funds." sqref="J15" xr:uid="{00000000-0002-0000-0000-000056000000}"/>
    <dataValidation allowBlank="1" showInputMessage="1" showErrorMessage="1" promptTitle="Total Indirect Costs" prompt="Formula Cell.  No data entry." sqref="K15" xr:uid="{00000000-0002-0000-0000-000057000000}"/>
    <dataValidation allowBlank="1" showInputMessage="1" showErrorMessage="1" promptTitle="FSIE" prompt="Row header.  No data entry.  FSIE stands for Food, Shelter, Incentives, and Enablers." sqref="A16" xr:uid="{00000000-0002-0000-0000-000058000000}"/>
    <dataValidation allowBlank="1" showInputMessage="1" showErrorMessage="1" promptTitle="TBCB Amount" prompt="Enter the amount of FSIE funding from the Tuberculosis Control Branch Funds. " sqref="B16" xr:uid="{00000000-0002-0000-0000-000059000000}"/>
    <dataValidation allowBlank="1" showInputMessage="1" showErrorMessage="1" promptTitle="Direct Federal Amount" prompt="Enter the amount of FSIE funding from Direct Federal funds." sqref="D16" xr:uid="{00000000-0002-0000-0000-00005A000000}"/>
    <dataValidation allowBlank="1" showInputMessage="1" showErrorMessage="1" promptTitle="Local Amount" prompt="Enter the amount of FSIE funding from Local jurisdiction funds." sqref="F16" xr:uid="{00000000-0002-0000-0000-00005B000000}"/>
    <dataValidation allowBlank="1" showInputMessage="1" showErrorMessage="1" promptTitle="Other Funding Sources Amount" prompt="Enter the amount of FSIE funds from Other Funding Source.  Type the name of the source in cell J16." sqref="H16" xr:uid="{00000000-0002-0000-0000-00005C000000}"/>
    <dataValidation allowBlank="1" showInputMessage="1" showErrorMessage="1" promptTitle="Other Funding Source" prompt="Type the name of the other funding source of FSIE funds." sqref="J16" xr:uid="{00000000-0002-0000-0000-00005D000000}"/>
    <dataValidation allowBlank="1" showInputMessage="1" showErrorMessage="1" promptTitle="Total FSIE Funds" prompt="Formula cell.  No data entry." sqref="K16" xr:uid="{00000000-0002-0000-0000-00005E000000}"/>
    <dataValidation allowBlank="1" showInputMessage="1" showErrorMessage="1" promptTitle="Completed by" prompt="Type the name and the title of the person who completed the Funding Matrix." sqref="B18" xr:uid="{00000000-0002-0000-0000-000065000000}"/>
    <dataValidation allowBlank="1" showInputMessage="1" showErrorMessage="1" promptTitle="Other Funding Source Amount" prompt="Heading.  No data entry." sqref="H5" xr:uid="{00000000-0002-0000-0000-000067000000}"/>
    <dataValidation allowBlank="1" showInputMessage="1" showErrorMessage="1" promptTitle="Other Funding Source" prompt="Heading.  No data entry." sqref="J5" xr:uid="{00000000-0002-0000-0000-000068000000}"/>
    <dataValidation allowBlank="1" showInputMessage="1" showErrorMessage="1" promptTitle="Other Funding Source Percent" prompt="Heading.  No data entry." sqref="I5" xr:uid="{00000000-0002-0000-0000-000069000000}"/>
    <dataValidation allowBlank="1" showInputMessage="1" showErrorMessage="1" promptTitle="Funding Source" prompt="Heading.  No data entry." sqref="A4" xr:uid="{00000000-0002-0000-0000-000002000000}"/>
    <dataValidation allowBlank="1" showInputMessage="1" showErrorMessage="1" prompt="Blank cell.  No data entry.  End of row.  Go to Cell A4." sqref="K3" xr:uid="{A91833F9-527D-42AC-9E14-D631B269A487}"/>
    <dataValidation allowBlank="1" showInputMessage="1" showErrorMessage="1" prompt="Blank cell.  No data entry.  End of row.  Go to Cell A5." sqref="K4" xr:uid="{CFF4B465-6CF6-4352-8B08-91A87C05587E}"/>
    <dataValidation allowBlank="1" showInputMessage="1" showErrorMessage="1" promptTitle="Budget Category" prompt="Heading.  No data entry." sqref="A5" xr:uid="{00000000-0002-0000-0000-000003000000}"/>
    <dataValidation allowBlank="1" showInputMessage="1" showErrorMessage="1" promptTitle="Total Funding Amount" prompt="Heading.  No data entry." sqref="K5" xr:uid="{00000000-0002-0000-0000-000008000000}"/>
    <dataValidation allowBlank="1" showInputMessage="1" showErrorMessage="1" promptTitle="Date Completed" prompt="Type the date that the Funding Matrix was completed.  Please use MM/DD/YYYY format." sqref="B19" xr:uid="{E8F86A6B-0D13-47A0-84D8-B96510AE74D1}"/>
    <dataValidation allowBlank="1" showInputMessage="1" showErrorMessage="1" promptTitle="Jurisdiction" prompt="Heading.  No data entry." sqref="A3" xr:uid="{7AD2AB5A-1367-45A7-B612-8625EB6ECCD4}"/>
    <dataValidation allowBlank="1" showInputMessage="1" showErrorMessage="1" promptTitle="TBCB Amount" prompt="Heading.  No data entry." sqref="B5" xr:uid="{099935D5-935F-47C6-B876-5756461D98DC}"/>
    <dataValidation allowBlank="1" showInputMessage="1" showErrorMessage="1" promptTitle="TBCB Percent" prompt="Heading.  No data entry." sqref="C5" xr:uid="{F188799C-076F-413C-82E3-73F0BEBD28CA}"/>
    <dataValidation allowBlank="1" showInputMessage="1" showErrorMessage="1" promptTitle="Direct Federal Amount" prompt="Heading.  No data entry." sqref="D5" xr:uid="{B7495865-3BF4-40C5-83B2-F30909AE1641}"/>
    <dataValidation allowBlank="1" showInputMessage="1" showErrorMessage="1" promptTitle="Direct Federal Percent" prompt="Heading.  No data entry." sqref="E5" xr:uid="{81E5AC59-E4AB-4A2B-9432-F4CF32E3A57E}"/>
    <dataValidation allowBlank="1" showInputMessage="1" showErrorMessage="1" promptTitle="Local Amount" prompt="Heading.  No data entry." sqref="F5" xr:uid="{BE483F2F-462F-4EC8-9D50-359B770155E4}"/>
    <dataValidation allowBlank="1" showInputMessage="1" showErrorMessage="1" promptTitle="Local Percent" prompt="Heading.  No data entry." sqref="G5" xr:uid="{7B546AE8-7EF0-45B9-920E-6329AAA43B76}"/>
  </dataValidations>
  <pageMargins left="0.2" right="0.2" top="0.5" bottom="0.75" header="0.3" footer="0.3"/>
  <pageSetup scale="55" fitToHeight="0" orientation="landscape" r:id="rId1"/>
  <headerFooter>
    <oddHeader>&amp;L&amp;"Arial,Regular"&amp;12California Department of Public Health&amp;C &amp;R&amp;"Arial,Regular"&amp;12 Tuberculosis Control Branch</oddHeader>
    <oddFooter>&amp;C&amp;"Arial,Regular"&amp;12Page &amp;P of &amp;N&amp;R&amp;"Arial,Regular"&amp;12February 2022</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5"/>
  <sheetViews>
    <sheetView topLeftCell="A44" zoomScaleNormal="100" workbookViewId="0">
      <selection activeCell="A34" sqref="A34:XFD55"/>
    </sheetView>
  </sheetViews>
  <sheetFormatPr defaultRowHeight="18.75" x14ac:dyDescent="0.3"/>
  <cols>
    <col min="1" max="1" width="13.77734375" customWidth="1"/>
    <col min="2" max="2" width="9.44140625" bestFit="1" customWidth="1"/>
    <col min="3" max="3" width="10.5546875" bestFit="1" customWidth="1"/>
    <col min="6" max="6" width="9.44140625" bestFit="1" customWidth="1"/>
    <col min="11" max="11" width="9.44140625" bestFit="1" customWidth="1"/>
  </cols>
  <sheetData>
    <row r="2" spans="1:11" ht="18" customHeight="1" x14ac:dyDescent="0.3">
      <c r="A2" s="129" t="s">
        <v>89</v>
      </c>
      <c r="B2" s="129"/>
      <c r="C2" s="129"/>
      <c r="D2" s="129"/>
      <c r="E2" s="129"/>
      <c r="F2" s="129"/>
      <c r="G2" s="129"/>
      <c r="H2" s="129"/>
      <c r="I2" s="129"/>
      <c r="J2" s="129"/>
      <c r="K2" s="129"/>
    </row>
    <row r="4" spans="1:11" x14ac:dyDescent="0.3">
      <c r="A4" s="18" t="s">
        <v>90</v>
      </c>
    </row>
    <row r="5" spans="1:11" ht="20.25" x14ac:dyDescent="0.3">
      <c r="A5" s="1"/>
    </row>
    <row r="6" spans="1:11" x14ac:dyDescent="0.3">
      <c r="A6" s="140"/>
      <c r="B6" s="140"/>
      <c r="C6" s="140"/>
      <c r="D6" s="140"/>
      <c r="E6" s="140"/>
      <c r="F6" s="140"/>
      <c r="G6" s="140"/>
      <c r="H6" s="140"/>
      <c r="I6" s="140"/>
      <c r="J6" s="140"/>
      <c r="K6" s="140"/>
    </row>
    <row r="9" spans="1:11" ht="21" customHeight="1" x14ac:dyDescent="0.3">
      <c r="A9" s="23"/>
    </row>
    <row r="13" spans="1:11" ht="21" customHeight="1" x14ac:dyDescent="0.3">
      <c r="A13" s="23"/>
    </row>
    <row r="17" spans="1:1" ht="20.25" x14ac:dyDescent="0.3">
      <c r="A17" s="1"/>
    </row>
    <row r="21" spans="1:1" ht="20.25" x14ac:dyDescent="0.3">
      <c r="A21" s="1"/>
    </row>
    <row r="25" spans="1:1" ht="20.25" x14ac:dyDescent="0.3">
      <c r="A25" s="1"/>
    </row>
    <row r="29" spans="1:1" ht="20.25" x14ac:dyDescent="0.3">
      <c r="A29" s="1"/>
    </row>
    <row r="33" spans="1:11" ht="20.25" x14ac:dyDescent="0.3">
      <c r="A33" s="1"/>
    </row>
    <row r="34" spans="1:11" ht="42.95" customHeight="1" x14ac:dyDescent="0.3">
      <c r="A34" s="130" t="s">
        <v>88</v>
      </c>
      <c r="B34" s="131"/>
      <c r="C34" s="131"/>
      <c r="D34" s="131"/>
      <c r="E34" s="131"/>
      <c r="F34" s="131"/>
      <c r="G34" s="131"/>
      <c r="H34" s="131"/>
      <c r="I34" s="131"/>
      <c r="J34" s="131"/>
      <c r="K34" s="131"/>
    </row>
    <row r="35" spans="1:11" x14ac:dyDescent="0.3">
      <c r="A35" s="2"/>
    </row>
    <row r="36" spans="1:11" x14ac:dyDescent="0.3">
      <c r="A36" s="2" t="s">
        <v>0</v>
      </c>
      <c r="B36" s="18" t="s">
        <v>20</v>
      </c>
      <c r="D36" s="3"/>
    </row>
    <row r="37" spans="1:11" ht="19.5" thickBot="1" x14ac:dyDescent="0.35">
      <c r="A37" s="4"/>
    </row>
    <row r="38" spans="1:11" ht="18.600000000000001" customHeight="1" thickBot="1" x14ac:dyDescent="0.35">
      <c r="A38" s="5"/>
      <c r="B38" s="132" t="s">
        <v>2</v>
      </c>
      <c r="C38" s="133"/>
      <c r="D38" s="133"/>
      <c r="E38" s="133"/>
      <c r="F38" s="133"/>
      <c r="G38" s="133"/>
      <c r="H38" s="133"/>
      <c r="I38" s="133"/>
      <c r="J38" s="134"/>
      <c r="K38" s="6"/>
    </row>
    <row r="39" spans="1:11" ht="35.450000000000003" customHeight="1" thickBot="1" x14ac:dyDescent="0.35">
      <c r="A39" s="135" t="s">
        <v>3</v>
      </c>
      <c r="B39" s="137" t="s">
        <v>4</v>
      </c>
      <c r="C39" s="138"/>
      <c r="D39" s="137" t="s">
        <v>5</v>
      </c>
      <c r="E39" s="138"/>
      <c r="F39" s="137" t="s">
        <v>6</v>
      </c>
      <c r="G39" s="138"/>
      <c r="H39" s="137" t="s">
        <v>7</v>
      </c>
      <c r="I39" s="139"/>
      <c r="J39" s="138"/>
      <c r="K39" s="7" t="s">
        <v>8</v>
      </c>
    </row>
    <row r="40" spans="1:11" ht="19.5" thickBot="1" x14ac:dyDescent="0.35">
      <c r="A40" s="136"/>
      <c r="B40" s="8" t="s">
        <v>9</v>
      </c>
      <c r="C40" s="8" t="s">
        <v>10</v>
      </c>
      <c r="D40" s="8" t="s">
        <v>9</v>
      </c>
      <c r="E40" s="8" t="s">
        <v>10</v>
      </c>
      <c r="F40" s="8" t="s">
        <v>9</v>
      </c>
      <c r="G40" s="8" t="s">
        <v>10</v>
      </c>
      <c r="H40" s="8" t="s">
        <v>9</v>
      </c>
      <c r="I40" s="8" t="s">
        <v>10</v>
      </c>
      <c r="J40" s="8" t="s">
        <v>11</v>
      </c>
      <c r="K40" s="9"/>
    </row>
    <row r="41" spans="1:11" ht="19.5" thickBot="1" x14ac:dyDescent="0.35">
      <c r="A41" s="10" t="s">
        <v>12</v>
      </c>
      <c r="B41" s="16">
        <v>0</v>
      </c>
      <c r="C41" s="17" t="e">
        <f>B41/K41</f>
        <v>#DIV/0!</v>
      </c>
      <c r="D41" s="19"/>
      <c r="E41" s="17" t="e">
        <f>D41/K41</f>
        <v>#DIV/0!</v>
      </c>
      <c r="F41" s="19">
        <v>0</v>
      </c>
      <c r="G41" s="17" t="e">
        <f>F41/K41</f>
        <v>#DIV/0!</v>
      </c>
      <c r="H41" s="19"/>
      <c r="I41" s="17" t="e">
        <f>H41/K41</f>
        <v>#DIV/0!</v>
      </c>
      <c r="J41" s="11"/>
      <c r="K41" s="20">
        <f>SUM(B41+D41+F41+H41)</f>
        <v>0</v>
      </c>
    </row>
    <row r="42" spans="1:11" ht="30.75" thickBot="1" x14ac:dyDescent="0.35">
      <c r="A42" s="10" t="s">
        <v>84</v>
      </c>
      <c r="B42" s="16"/>
      <c r="C42" s="17" t="e">
        <f t="shared" ref="C42:C51" si="0">B42/K42</f>
        <v>#DIV/0!</v>
      </c>
      <c r="D42" s="19"/>
      <c r="E42" s="17" t="e">
        <f t="shared" ref="E42:E51" si="1">D42/K42</f>
        <v>#DIV/0!</v>
      </c>
      <c r="F42" s="19"/>
      <c r="G42" s="17" t="e">
        <f t="shared" ref="G42:G51" si="2">F42/K42</f>
        <v>#DIV/0!</v>
      </c>
      <c r="H42" s="19"/>
      <c r="I42" s="17" t="e">
        <f t="shared" ref="I42:I51" si="3">H42/K42</f>
        <v>#DIV/0!</v>
      </c>
      <c r="J42" s="11"/>
      <c r="K42" s="20"/>
    </row>
    <row r="43" spans="1:11" ht="19.5" thickBot="1" x14ac:dyDescent="0.35">
      <c r="A43" s="10" t="s">
        <v>85</v>
      </c>
      <c r="B43" s="16"/>
      <c r="C43" s="17" t="e">
        <f t="shared" si="0"/>
        <v>#DIV/0!</v>
      </c>
      <c r="D43" s="19"/>
      <c r="E43" s="17" t="e">
        <f t="shared" si="1"/>
        <v>#DIV/0!</v>
      </c>
      <c r="F43" s="19"/>
      <c r="G43" s="17" t="e">
        <f t="shared" si="2"/>
        <v>#DIV/0!</v>
      </c>
      <c r="H43" s="19"/>
      <c r="I43" s="17" t="e">
        <f t="shared" si="3"/>
        <v>#DIV/0!</v>
      </c>
      <c r="J43" s="11" t="s">
        <v>1</v>
      </c>
      <c r="K43" s="20"/>
    </row>
    <row r="44" spans="1:11" ht="19.5" thickBot="1" x14ac:dyDescent="0.35">
      <c r="A44" s="10" t="s">
        <v>13</v>
      </c>
      <c r="B44" s="16"/>
      <c r="C44" s="17" t="e">
        <f t="shared" si="0"/>
        <v>#DIV/0!</v>
      </c>
      <c r="D44" s="19"/>
      <c r="E44" s="17" t="e">
        <f t="shared" si="1"/>
        <v>#DIV/0!</v>
      </c>
      <c r="F44" s="19"/>
      <c r="G44" s="17" t="e">
        <f t="shared" si="2"/>
        <v>#DIV/0!</v>
      </c>
      <c r="H44" s="19"/>
      <c r="I44" s="17" t="e">
        <f t="shared" si="3"/>
        <v>#DIV/0!</v>
      </c>
      <c r="J44" s="11" t="s">
        <v>1</v>
      </c>
      <c r="K44" s="20"/>
    </row>
    <row r="45" spans="1:11" ht="19.5" thickBot="1" x14ac:dyDescent="0.35">
      <c r="A45" s="10" t="s">
        <v>14</v>
      </c>
      <c r="B45" s="16"/>
      <c r="C45" s="17" t="e">
        <f t="shared" si="0"/>
        <v>#DIV/0!</v>
      </c>
      <c r="D45" s="19"/>
      <c r="E45" s="17" t="e">
        <f t="shared" si="1"/>
        <v>#DIV/0!</v>
      </c>
      <c r="F45" s="19"/>
      <c r="G45" s="17" t="e">
        <f t="shared" si="2"/>
        <v>#DIV/0!</v>
      </c>
      <c r="H45" s="19"/>
      <c r="I45" s="17" t="e">
        <f t="shared" si="3"/>
        <v>#DIV/0!</v>
      </c>
      <c r="J45" s="11" t="s">
        <v>1</v>
      </c>
      <c r="K45" s="20"/>
    </row>
    <row r="46" spans="1:11" ht="19.5" thickBot="1" x14ac:dyDescent="0.35">
      <c r="A46" s="10" t="s">
        <v>15</v>
      </c>
      <c r="B46" s="16"/>
      <c r="C46" s="17" t="e">
        <f t="shared" si="0"/>
        <v>#DIV/0!</v>
      </c>
      <c r="D46" s="19"/>
      <c r="E46" s="17" t="e">
        <f t="shared" si="1"/>
        <v>#DIV/0!</v>
      </c>
      <c r="F46" s="19"/>
      <c r="G46" s="17" t="e">
        <f t="shared" si="2"/>
        <v>#DIV/0!</v>
      </c>
      <c r="H46" s="19"/>
      <c r="I46" s="17" t="e">
        <f t="shared" si="3"/>
        <v>#DIV/0!</v>
      </c>
      <c r="J46" s="11" t="s">
        <v>1</v>
      </c>
      <c r="K46" s="20"/>
    </row>
    <row r="47" spans="1:11" ht="30.75" thickBot="1" x14ac:dyDescent="0.35">
      <c r="A47" s="10" t="s">
        <v>16</v>
      </c>
      <c r="B47" s="16"/>
      <c r="C47" s="17" t="e">
        <f t="shared" si="0"/>
        <v>#DIV/0!</v>
      </c>
      <c r="D47" s="19"/>
      <c r="E47" s="17" t="e">
        <f t="shared" si="1"/>
        <v>#DIV/0!</v>
      </c>
      <c r="F47" s="19"/>
      <c r="G47" s="17" t="e">
        <f t="shared" si="2"/>
        <v>#DIV/0!</v>
      </c>
      <c r="H47" s="19"/>
      <c r="I47" s="17" t="e">
        <f t="shared" si="3"/>
        <v>#DIV/0!</v>
      </c>
      <c r="J47" s="11"/>
      <c r="K47" s="20"/>
    </row>
    <row r="48" spans="1:11" ht="19.5" thickBot="1" x14ac:dyDescent="0.35">
      <c r="A48" s="10" t="s">
        <v>17</v>
      </c>
      <c r="B48" s="16"/>
      <c r="C48" s="17" t="e">
        <f t="shared" si="0"/>
        <v>#DIV/0!</v>
      </c>
      <c r="D48" s="19"/>
      <c r="E48" s="17" t="e">
        <f t="shared" si="1"/>
        <v>#DIV/0!</v>
      </c>
      <c r="F48" s="19"/>
      <c r="G48" s="17" t="e">
        <f t="shared" si="2"/>
        <v>#DIV/0!</v>
      </c>
      <c r="H48" s="19"/>
      <c r="I48" s="17" t="e">
        <f t="shared" si="3"/>
        <v>#DIV/0!</v>
      </c>
      <c r="J48" s="11"/>
      <c r="K48" s="20"/>
    </row>
    <row r="49" spans="1:11" ht="19.5" thickBot="1" x14ac:dyDescent="0.35">
      <c r="A49" s="10" t="s">
        <v>83</v>
      </c>
      <c r="B49" s="16"/>
      <c r="C49" s="17" t="e">
        <f t="shared" si="0"/>
        <v>#DIV/0!</v>
      </c>
      <c r="D49" s="19"/>
      <c r="E49" s="17" t="e">
        <f t="shared" si="1"/>
        <v>#DIV/0!</v>
      </c>
      <c r="F49" s="19"/>
      <c r="G49" s="17" t="e">
        <f t="shared" si="2"/>
        <v>#DIV/0!</v>
      </c>
      <c r="H49" s="19"/>
      <c r="I49" s="17" t="e">
        <f t="shared" si="3"/>
        <v>#DIV/0!</v>
      </c>
      <c r="J49" s="11"/>
      <c r="K49" s="20"/>
    </row>
    <row r="50" spans="1:11" ht="19.5" thickBot="1" x14ac:dyDescent="0.35">
      <c r="A50" s="10" t="s">
        <v>18</v>
      </c>
      <c r="B50" s="16"/>
      <c r="C50" s="17" t="e">
        <f t="shared" si="0"/>
        <v>#DIV/0!</v>
      </c>
      <c r="D50" s="19"/>
      <c r="E50" s="17" t="e">
        <f t="shared" si="1"/>
        <v>#DIV/0!</v>
      </c>
      <c r="F50" s="19"/>
      <c r="G50" s="17" t="e">
        <f t="shared" si="2"/>
        <v>#DIV/0!</v>
      </c>
      <c r="H50" s="19"/>
      <c r="I50" s="17" t="e">
        <f t="shared" si="3"/>
        <v>#DIV/0!</v>
      </c>
      <c r="J50" s="11"/>
      <c r="K50" s="20"/>
    </row>
    <row r="51" spans="1:11" ht="45.75" thickBot="1" x14ac:dyDescent="0.35">
      <c r="A51" s="10" t="s">
        <v>91</v>
      </c>
      <c r="B51" s="16"/>
      <c r="C51" s="17" t="e">
        <f t="shared" si="0"/>
        <v>#DIV/0!</v>
      </c>
      <c r="D51" s="19"/>
      <c r="E51" s="17" t="e">
        <f t="shared" si="1"/>
        <v>#DIV/0!</v>
      </c>
      <c r="F51" s="19"/>
      <c r="G51" s="17" t="e">
        <f t="shared" si="2"/>
        <v>#DIV/0!</v>
      </c>
      <c r="H51" s="19"/>
      <c r="I51" s="17" t="e">
        <f t="shared" si="3"/>
        <v>#DIV/0!</v>
      </c>
      <c r="J51" s="11"/>
      <c r="K51" s="20"/>
    </row>
    <row r="52" spans="1:11" ht="19.5" thickBot="1" x14ac:dyDescent="0.35">
      <c r="A52" s="12" t="s">
        <v>19</v>
      </c>
      <c r="B52" s="16">
        <f>SUM(B41:B51)</f>
        <v>0</v>
      </c>
      <c r="C52" s="17" t="e">
        <f>B52/K52</f>
        <v>#DIV/0!</v>
      </c>
      <c r="D52" s="19">
        <f>SUM(D41:D51)</f>
        <v>0</v>
      </c>
      <c r="E52" s="17" t="e">
        <f>D52/K52</f>
        <v>#DIV/0!</v>
      </c>
      <c r="F52" s="19">
        <f>SUM(F41:F51)</f>
        <v>0</v>
      </c>
      <c r="G52" s="17" t="e">
        <f>F52/K52</f>
        <v>#DIV/0!</v>
      </c>
      <c r="H52" s="19">
        <f>SUM(H41:H51)</f>
        <v>0</v>
      </c>
      <c r="I52" s="17" t="e">
        <f>H52/K52</f>
        <v>#DIV/0!</v>
      </c>
      <c r="J52" s="11"/>
      <c r="K52" s="20">
        <f>SUM(K41:K51)</f>
        <v>0</v>
      </c>
    </row>
    <row r="53" spans="1:11" x14ac:dyDescent="0.3">
      <c r="A53" s="13"/>
      <c r="B53" s="14"/>
      <c r="G53" s="15"/>
    </row>
    <row r="54" spans="1:11" x14ac:dyDescent="0.3">
      <c r="A54" s="2" t="s">
        <v>86</v>
      </c>
      <c r="B54" s="21"/>
      <c r="C54" s="128"/>
      <c r="D54" s="128"/>
      <c r="E54" s="128"/>
      <c r="F54" s="128"/>
      <c r="G54" s="21"/>
      <c r="H54" s="22" t="s">
        <v>87</v>
      </c>
      <c r="I54" s="128"/>
      <c r="J54" s="128"/>
      <c r="K54" s="21"/>
    </row>
    <row r="55" spans="1:11" x14ac:dyDescent="0.3">
      <c r="A55" s="2"/>
    </row>
  </sheetData>
  <mergeCells count="11">
    <mergeCell ref="C54:F54"/>
    <mergeCell ref="I54:J54"/>
    <mergeCell ref="A2:K2"/>
    <mergeCell ref="A34:K34"/>
    <mergeCell ref="B38:J38"/>
    <mergeCell ref="A39:A40"/>
    <mergeCell ref="B39:C39"/>
    <mergeCell ref="D39:E39"/>
    <mergeCell ref="F39:G39"/>
    <mergeCell ref="H39:J39"/>
    <mergeCell ref="A6:K6"/>
  </mergeCells>
  <dataValidations count="1">
    <dataValidation type="list" allowBlank="1" showInputMessage="1" showErrorMessage="1" sqref="B36" xr:uid="{00000000-0002-0000-0100-000000000000}">
      <formula1>Click_to_Select</formula1>
    </dataValidation>
  </dataValidations>
  <pageMargins left="0.35" right="0.2" top="0.25" bottom="0" header="0.05" footer="0.3"/>
  <pageSetup orientation="landscape" r:id="rId1"/>
  <headerFooter>
    <oddHeader>&amp;L&amp;"Arial,Bold"&amp;8California Public Health Department&amp;R&amp;"Arial,Bold"&amp;8Tuberculosis Control Branch</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workbookViewId="0">
      <selection activeCell="G19" sqref="G19"/>
    </sheetView>
  </sheetViews>
  <sheetFormatPr defaultRowHeight="18.75" x14ac:dyDescent="0.3"/>
  <sheetData>
    <row r="1" spans="1:1" x14ac:dyDescent="0.3">
      <c r="A1" t="s">
        <v>20</v>
      </c>
    </row>
    <row r="2" spans="1:1" x14ac:dyDescent="0.3">
      <c r="A2" s="18" t="s">
        <v>21</v>
      </c>
    </row>
    <row r="3" spans="1:1" x14ac:dyDescent="0.3">
      <c r="A3" s="18" t="s">
        <v>22</v>
      </c>
    </row>
    <row r="4" spans="1:1" x14ac:dyDescent="0.3">
      <c r="A4" s="18" t="s">
        <v>23</v>
      </c>
    </row>
    <row r="5" spans="1:1" x14ac:dyDescent="0.3">
      <c r="A5" s="18" t="s">
        <v>24</v>
      </c>
    </row>
    <row r="6" spans="1:1" x14ac:dyDescent="0.3">
      <c r="A6" s="18" t="s">
        <v>25</v>
      </c>
    </row>
    <row r="7" spans="1:1" x14ac:dyDescent="0.3">
      <c r="A7" s="18" t="s">
        <v>26</v>
      </c>
    </row>
    <row r="8" spans="1:1" x14ac:dyDescent="0.3">
      <c r="A8" s="18" t="s">
        <v>27</v>
      </c>
    </row>
    <row r="9" spans="1:1" x14ac:dyDescent="0.3">
      <c r="A9" s="18" t="s">
        <v>28</v>
      </c>
    </row>
    <row r="10" spans="1:1" x14ac:dyDescent="0.3">
      <c r="A10" s="18" t="s">
        <v>29</v>
      </c>
    </row>
    <row r="11" spans="1:1" x14ac:dyDescent="0.3">
      <c r="A11" s="18" t="s">
        <v>30</v>
      </c>
    </row>
    <row r="12" spans="1:1" x14ac:dyDescent="0.3">
      <c r="A12" s="18" t="s">
        <v>31</v>
      </c>
    </row>
    <row r="13" spans="1:1" x14ac:dyDescent="0.3">
      <c r="A13" s="18" t="s">
        <v>32</v>
      </c>
    </row>
    <row r="14" spans="1:1" x14ac:dyDescent="0.3">
      <c r="A14" s="18" t="s">
        <v>33</v>
      </c>
    </row>
    <row r="15" spans="1:1" x14ac:dyDescent="0.3">
      <c r="A15" s="18" t="s">
        <v>34</v>
      </c>
    </row>
    <row r="16" spans="1:1" x14ac:dyDescent="0.3">
      <c r="A16" s="18" t="s">
        <v>35</v>
      </c>
    </row>
    <row r="17" spans="1:1" x14ac:dyDescent="0.3">
      <c r="A17" s="18" t="s">
        <v>36</v>
      </c>
    </row>
    <row r="18" spans="1:1" x14ac:dyDescent="0.3">
      <c r="A18" s="18" t="s">
        <v>37</v>
      </c>
    </row>
    <row r="19" spans="1:1" x14ac:dyDescent="0.3">
      <c r="A19" s="18" t="s">
        <v>38</v>
      </c>
    </row>
    <row r="20" spans="1:1" x14ac:dyDescent="0.3">
      <c r="A20" s="18" t="s">
        <v>39</v>
      </c>
    </row>
    <row r="21" spans="1:1" x14ac:dyDescent="0.3">
      <c r="A21" s="18" t="s">
        <v>40</v>
      </c>
    </row>
    <row r="22" spans="1:1" x14ac:dyDescent="0.3">
      <c r="A22" s="18" t="s">
        <v>41</v>
      </c>
    </row>
    <row r="23" spans="1:1" x14ac:dyDescent="0.3">
      <c r="A23" s="18" t="s">
        <v>42</v>
      </c>
    </row>
    <row r="24" spans="1:1" x14ac:dyDescent="0.3">
      <c r="A24" s="18" t="s">
        <v>43</v>
      </c>
    </row>
    <row r="25" spans="1:1" x14ac:dyDescent="0.3">
      <c r="A25" s="18" t="s">
        <v>44</v>
      </c>
    </row>
    <row r="26" spans="1:1" x14ac:dyDescent="0.3">
      <c r="A26" s="18" t="s">
        <v>45</v>
      </c>
    </row>
    <row r="27" spans="1:1" x14ac:dyDescent="0.3">
      <c r="A27" s="18" t="s">
        <v>46</v>
      </c>
    </row>
    <row r="28" spans="1:1" x14ac:dyDescent="0.3">
      <c r="A28" s="18" t="s">
        <v>47</v>
      </c>
    </row>
    <row r="29" spans="1:1" x14ac:dyDescent="0.3">
      <c r="A29" s="18" t="s">
        <v>48</v>
      </c>
    </row>
    <row r="30" spans="1:1" x14ac:dyDescent="0.3">
      <c r="A30" s="18" t="s">
        <v>49</v>
      </c>
    </row>
    <row r="31" spans="1:1" x14ac:dyDescent="0.3">
      <c r="A31" s="18" t="s">
        <v>50</v>
      </c>
    </row>
    <row r="32" spans="1:1" x14ac:dyDescent="0.3">
      <c r="A32" s="18" t="s">
        <v>51</v>
      </c>
    </row>
    <row r="33" spans="1:1" x14ac:dyDescent="0.3">
      <c r="A33" s="18" t="s">
        <v>52</v>
      </c>
    </row>
    <row r="34" spans="1:1" x14ac:dyDescent="0.3">
      <c r="A34" s="18" t="s">
        <v>53</v>
      </c>
    </row>
    <row r="35" spans="1:1" x14ac:dyDescent="0.3">
      <c r="A35" s="18" t="s">
        <v>54</v>
      </c>
    </row>
    <row r="36" spans="1:1" x14ac:dyDescent="0.3">
      <c r="A36" s="18" t="s">
        <v>55</v>
      </c>
    </row>
    <row r="37" spans="1:1" x14ac:dyDescent="0.3">
      <c r="A37" s="18" t="s">
        <v>56</v>
      </c>
    </row>
    <row r="38" spans="1:1" x14ac:dyDescent="0.3">
      <c r="A38" s="18" t="s">
        <v>57</v>
      </c>
    </row>
    <row r="39" spans="1:1" x14ac:dyDescent="0.3">
      <c r="A39" s="18" t="s">
        <v>58</v>
      </c>
    </row>
    <row r="40" spans="1:1" x14ac:dyDescent="0.3">
      <c r="A40" s="18" t="s">
        <v>59</v>
      </c>
    </row>
    <row r="41" spans="1:1" x14ac:dyDescent="0.3">
      <c r="A41" s="18" t="s">
        <v>60</v>
      </c>
    </row>
    <row r="42" spans="1:1" x14ac:dyDescent="0.3">
      <c r="A42" s="18" t="s">
        <v>61</v>
      </c>
    </row>
    <row r="43" spans="1:1" x14ac:dyDescent="0.3">
      <c r="A43" s="18" t="s">
        <v>62</v>
      </c>
    </row>
    <row r="44" spans="1:1" x14ac:dyDescent="0.3">
      <c r="A44" s="18" t="s">
        <v>63</v>
      </c>
    </row>
    <row r="45" spans="1:1" x14ac:dyDescent="0.3">
      <c r="A45" s="18" t="s">
        <v>64</v>
      </c>
    </row>
    <row r="46" spans="1:1" x14ac:dyDescent="0.3">
      <c r="A46" s="18" t="s">
        <v>65</v>
      </c>
    </row>
    <row r="47" spans="1:1" x14ac:dyDescent="0.3">
      <c r="A47" s="18" t="s">
        <v>66</v>
      </c>
    </row>
    <row r="48" spans="1:1" x14ac:dyDescent="0.3">
      <c r="A48" s="18" t="s">
        <v>67</v>
      </c>
    </row>
    <row r="49" spans="1:1" x14ac:dyDescent="0.3">
      <c r="A49" s="18" t="s">
        <v>68</v>
      </c>
    </row>
    <row r="50" spans="1:1" x14ac:dyDescent="0.3">
      <c r="A50" s="18" t="s">
        <v>69</v>
      </c>
    </row>
    <row r="51" spans="1:1" x14ac:dyDescent="0.3">
      <c r="A51" s="18" t="s">
        <v>70</v>
      </c>
    </row>
    <row r="52" spans="1:1" x14ac:dyDescent="0.3">
      <c r="A52" s="18" t="s">
        <v>71</v>
      </c>
    </row>
    <row r="53" spans="1:1" x14ac:dyDescent="0.3">
      <c r="A53" s="18" t="s">
        <v>72</v>
      </c>
    </row>
    <row r="54" spans="1:1" x14ac:dyDescent="0.3">
      <c r="A54" s="18" t="s">
        <v>73</v>
      </c>
    </row>
    <row r="55" spans="1:1" x14ac:dyDescent="0.3">
      <c r="A55" s="18" t="s">
        <v>74</v>
      </c>
    </row>
    <row r="56" spans="1:1" x14ac:dyDescent="0.3">
      <c r="A56" s="18" t="s">
        <v>75</v>
      </c>
    </row>
    <row r="57" spans="1:1" x14ac:dyDescent="0.3">
      <c r="A57" s="18" t="s">
        <v>76</v>
      </c>
    </row>
    <row r="58" spans="1:1" x14ac:dyDescent="0.3">
      <c r="A58" s="18" t="s">
        <v>77</v>
      </c>
    </row>
    <row r="59" spans="1:1" x14ac:dyDescent="0.3">
      <c r="A59" s="18" t="s">
        <v>78</v>
      </c>
    </row>
    <row r="60" spans="1:1" x14ac:dyDescent="0.3">
      <c r="A60" s="18" t="s">
        <v>79</v>
      </c>
    </row>
    <row r="61" spans="1:1" x14ac:dyDescent="0.3">
      <c r="A61" s="18" t="s">
        <v>80</v>
      </c>
    </row>
    <row r="62" spans="1:1" x14ac:dyDescent="0.3">
      <c r="A62" s="18" t="s">
        <v>81</v>
      </c>
    </row>
    <row r="63" spans="1:1" x14ac:dyDescent="0.3">
      <c r="A63" s="18"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view="pageBreakPreview" zoomScale="75" zoomScaleNormal="100" zoomScaleSheetLayoutView="75" zoomScalePageLayoutView="50" workbookViewId="0">
      <selection activeCell="A5" sqref="A5"/>
    </sheetView>
  </sheetViews>
  <sheetFormatPr defaultRowHeight="15" x14ac:dyDescent="0.2"/>
  <cols>
    <col min="1" max="1" width="20.109375" style="18" customWidth="1"/>
    <col min="2" max="2" width="12.77734375" style="18" customWidth="1"/>
    <col min="3" max="3" width="7.88671875" style="18" customWidth="1"/>
    <col min="4" max="5" width="8.88671875" style="18"/>
    <col min="6" max="6" width="13.21875" style="18" customWidth="1"/>
    <col min="7" max="7" width="8" style="18" customWidth="1"/>
    <col min="8" max="8" width="13.109375" style="18" bestFit="1" customWidth="1"/>
    <col min="9" max="9" width="8.109375" style="18" customWidth="1"/>
    <col min="10" max="10" width="12.6640625" style="18" customWidth="1"/>
    <col min="11" max="11" width="13.21875" style="18" customWidth="1"/>
    <col min="12" max="16384" width="8.88671875" style="18"/>
  </cols>
  <sheetData>
    <row r="1" spans="1:11" ht="23.25" x14ac:dyDescent="0.35">
      <c r="A1" s="120" t="s">
        <v>120</v>
      </c>
      <c r="B1" s="121" t="s">
        <v>120</v>
      </c>
      <c r="C1" s="45" t="s">
        <v>89</v>
      </c>
      <c r="J1" s="121" t="s">
        <v>120</v>
      </c>
      <c r="K1" s="121" t="s">
        <v>121</v>
      </c>
    </row>
    <row r="2" spans="1:11" ht="15.75" x14ac:dyDescent="0.2">
      <c r="A2" s="120" t="s">
        <v>120</v>
      </c>
      <c r="B2" s="121" t="s">
        <v>120</v>
      </c>
      <c r="C2" s="121" t="s">
        <v>120</v>
      </c>
      <c r="D2" s="121" t="s">
        <v>120</v>
      </c>
      <c r="E2" s="121" t="s">
        <v>120</v>
      </c>
      <c r="F2" s="121" t="s">
        <v>120</v>
      </c>
      <c r="G2" s="121" t="s">
        <v>120</v>
      </c>
      <c r="H2" s="121" t="s">
        <v>120</v>
      </c>
      <c r="I2" s="121" t="s">
        <v>120</v>
      </c>
      <c r="J2" s="121" t="s">
        <v>120</v>
      </c>
      <c r="K2" s="121" t="s">
        <v>121</v>
      </c>
    </row>
    <row r="3" spans="1:11" x14ac:dyDescent="0.2">
      <c r="A3" s="122" t="s">
        <v>120</v>
      </c>
      <c r="B3" s="18" t="s">
        <v>90</v>
      </c>
      <c r="J3" s="121" t="s">
        <v>120</v>
      </c>
      <c r="K3" s="121" t="s">
        <v>121</v>
      </c>
    </row>
    <row r="4" spans="1:11" x14ac:dyDescent="0.2">
      <c r="A4" s="122" t="s">
        <v>120</v>
      </c>
      <c r="B4" s="121" t="s">
        <v>120</v>
      </c>
      <c r="C4" s="121" t="s">
        <v>120</v>
      </c>
      <c r="D4" s="121" t="s">
        <v>120</v>
      </c>
      <c r="E4" s="121" t="s">
        <v>120</v>
      </c>
      <c r="F4" s="121" t="s">
        <v>120</v>
      </c>
      <c r="G4" s="121" t="s">
        <v>120</v>
      </c>
      <c r="H4" s="121" t="s">
        <v>120</v>
      </c>
      <c r="I4" s="121" t="s">
        <v>120</v>
      </c>
      <c r="J4" s="121" t="s">
        <v>120</v>
      </c>
      <c r="K4" s="121" t="s">
        <v>121</v>
      </c>
    </row>
    <row r="5" spans="1:11" ht="15.75" x14ac:dyDescent="0.2">
      <c r="A5" s="141" t="s">
        <v>126</v>
      </c>
      <c r="B5" s="119" t="s">
        <v>96</v>
      </c>
      <c r="J5" s="121" t="s">
        <v>120</v>
      </c>
      <c r="K5" s="121" t="s">
        <v>121</v>
      </c>
    </row>
    <row r="6" spans="1:11" x14ac:dyDescent="0.2">
      <c r="A6" s="123" t="s">
        <v>120</v>
      </c>
      <c r="B6" s="121" t="s">
        <v>120</v>
      </c>
      <c r="C6" s="121" t="s">
        <v>120</v>
      </c>
      <c r="D6" s="121" t="s">
        <v>120</v>
      </c>
      <c r="E6" s="121" t="s">
        <v>120</v>
      </c>
      <c r="F6" s="121" t="s">
        <v>120</v>
      </c>
      <c r="G6" s="121" t="s">
        <v>120</v>
      </c>
      <c r="H6" s="121" t="s">
        <v>120</v>
      </c>
      <c r="I6" s="121" t="s">
        <v>120</v>
      </c>
      <c r="J6" s="121" t="s">
        <v>120</v>
      </c>
      <c r="K6" s="121" t="s">
        <v>121</v>
      </c>
    </row>
    <row r="7" spans="1:11" ht="15.75" x14ac:dyDescent="0.2">
      <c r="A7" s="141" t="s">
        <v>127</v>
      </c>
      <c r="B7" s="2" t="s">
        <v>97</v>
      </c>
      <c r="H7" s="121" t="s">
        <v>120</v>
      </c>
      <c r="I7" s="121" t="s">
        <v>120</v>
      </c>
      <c r="J7" s="121" t="s">
        <v>120</v>
      </c>
      <c r="K7" s="121" t="s">
        <v>121</v>
      </c>
    </row>
    <row r="8" spans="1:11" x14ac:dyDescent="0.2">
      <c r="A8" s="122" t="s">
        <v>120</v>
      </c>
      <c r="B8" s="18" t="s">
        <v>105</v>
      </c>
      <c r="K8" s="121" t="s">
        <v>121</v>
      </c>
    </row>
    <row r="9" spans="1:11" x14ac:dyDescent="0.2">
      <c r="A9" s="122" t="s">
        <v>120</v>
      </c>
      <c r="B9" s="18" t="s">
        <v>106</v>
      </c>
      <c r="I9" s="121" t="s">
        <v>120</v>
      </c>
      <c r="J9" s="121" t="s">
        <v>120</v>
      </c>
      <c r="K9" s="121" t="s">
        <v>121</v>
      </c>
    </row>
    <row r="10" spans="1:11" x14ac:dyDescent="0.2">
      <c r="A10" s="122" t="s">
        <v>120</v>
      </c>
      <c r="B10" s="18" t="s">
        <v>107</v>
      </c>
      <c r="H10" s="121" t="s">
        <v>120</v>
      </c>
      <c r="I10" s="121" t="s">
        <v>120</v>
      </c>
      <c r="J10" s="121" t="s">
        <v>120</v>
      </c>
      <c r="K10" s="121" t="s">
        <v>121</v>
      </c>
    </row>
    <row r="11" spans="1:11" x14ac:dyDescent="0.2">
      <c r="A11" s="122" t="s">
        <v>120</v>
      </c>
      <c r="B11" s="18" t="s">
        <v>108</v>
      </c>
      <c r="H11" s="121" t="s">
        <v>120</v>
      </c>
      <c r="I11" s="121" t="s">
        <v>120</v>
      </c>
      <c r="J11" s="121" t="s">
        <v>120</v>
      </c>
      <c r="K11" s="121" t="s">
        <v>121</v>
      </c>
    </row>
    <row r="12" spans="1:11" x14ac:dyDescent="0.2">
      <c r="A12" s="122" t="s">
        <v>120</v>
      </c>
      <c r="B12" s="118" t="s">
        <v>125</v>
      </c>
    </row>
    <row r="13" spans="1:11" x14ac:dyDescent="0.2">
      <c r="A13" s="122" t="s">
        <v>120</v>
      </c>
      <c r="B13" s="121" t="s">
        <v>120</v>
      </c>
      <c r="C13" s="121" t="s">
        <v>120</v>
      </c>
      <c r="D13" s="121" t="s">
        <v>120</v>
      </c>
      <c r="E13" s="121" t="s">
        <v>120</v>
      </c>
      <c r="F13" s="121" t="s">
        <v>120</v>
      </c>
      <c r="G13" s="121" t="s">
        <v>120</v>
      </c>
      <c r="H13" s="121" t="s">
        <v>120</v>
      </c>
      <c r="I13" s="121" t="s">
        <v>120</v>
      </c>
      <c r="J13" s="121" t="s">
        <v>120</v>
      </c>
      <c r="K13" s="121" t="s">
        <v>121</v>
      </c>
    </row>
    <row r="14" spans="1:11" x14ac:dyDescent="0.2">
      <c r="A14" s="122" t="s">
        <v>120</v>
      </c>
      <c r="B14" s="18" t="s">
        <v>128</v>
      </c>
      <c r="I14" s="121" t="s">
        <v>120</v>
      </c>
      <c r="J14" s="121" t="s">
        <v>120</v>
      </c>
      <c r="K14" s="121" t="s">
        <v>121</v>
      </c>
    </row>
    <row r="15" spans="1:11" x14ac:dyDescent="0.2">
      <c r="A15" s="122" t="s">
        <v>120</v>
      </c>
      <c r="B15" s="121" t="s">
        <v>120</v>
      </c>
      <c r="C15" s="121" t="s">
        <v>120</v>
      </c>
      <c r="D15" s="121" t="s">
        <v>120</v>
      </c>
      <c r="E15" s="121" t="s">
        <v>120</v>
      </c>
      <c r="F15" s="121" t="s">
        <v>120</v>
      </c>
      <c r="G15" s="121" t="s">
        <v>120</v>
      </c>
      <c r="H15" s="121" t="s">
        <v>120</v>
      </c>
      <c r="I15" s="121" t="s">
        <v>120</v>
      </c>
      <c r="J15" s="121" t="s">
        <v>120</v>
      </c>
      <c r="K15" s="121" t="s">
        <v>121</v>
      </c>
    </row>
    <row r="16" spans="1:11" ht="15.75" x14ac:dyDescent="0.2">
      <c r="A16" s="141" t="s">
        <v>129</v>
      </c>
      <c r="B16" s="2" t="s">
        <v>98</v>
      </c>
      <c r="I16" s="121" t="s">
        <v>120</v>
      </c>
      <c r="J16" s="121" t="s">
        <v>120</v>
      </c>
      <c r="K16" s="121" t="s">
        <v>121</v>
      </c>
    </row>
    <row r="17" spans="1:11" x14ac:dyDescent="0.2">
      <c r="A17" s="123" t="s">
        <v>120</v>
      </c>
      <c r="B17" s="121" t="s">
        <v>120</v>
      </c>
      <c r="C17" s="121" t="s">
        <v>120</v>
      </c>
      <c r="D17" s="121" t="s">
        <v>120</v>
      </c>
      <c r="E17" s="121" t="s">
        <v>120</v>
      </c>
      <c r="F17" s="121" t="s">
        <v>120</v>
      </c>
      <c r="G17" s="121" t="s">
        <v>120</v>
      </c>
      <c r="H17" s="121" t="s">
        <v>120</v>
      </c>
      <c r="I17" s="121" t="s">
        <v>120</v>
      </c>
      <c r="J17" s="121" t="s">
        <v>120</v>
      </c>
      <c r="K17" s="121" t="s">
        <v>121</v>
      </c>
    </row>
    <row r="18" spans="1:11" ht="15.75" x14ac:dyDescent="0.2">
      <c r="A18" s="141" t="s">
        <v>130</v>
      </c>
      <c r="B18" s="2" t="s">
        <v>99</v>
      </c>
      <c r="I18" s="121" t="s">
        <v>120</v>
      </c>
      <c r="J18" s="121" t="s">
        <v>120</v>
      </c>
      <c r="K18" s="121" t="s">
        <v>121</v>
      </c>
    </row>
    <row r="19" spans="1:11" x14ac:dyDescent="0.2">
      <c r="A19" s="122" t="s">
        <v>120</v>
      </c>
      <c r="B19" s="121" t="s">
        <v>120</v>
      </c>
      <c r="C19" s="121" t="s">
        <v>120</v>
      </c>
      <c r="D19" s="121" t="s">
        <v>120</v>
      </c>
      <c r="E19" s="121" t="s">
        <v>120</v>
      </c>
      <c r="F19" s="121" t="s">
        <v>120</v>
      </c>
      <c r="G19" s="121" t="s">
        <v>120</v>
      </c>
      <c r="H19" s="121" t="s">
        <v>120</v>
      </c>
      <c r="I19" s="121" t="s">
        <v>120</v>
      </c>
      <c r="J19" s="121" t="s">
        <v>120</v>
      </c>
      <c r="K19" s="121" t="s">
        <v>121</v>
      </c>
    </row>
    <row r="20" spans="1:11" x14ac:dyDescent="0.2">
      <c r="A20" s="2" t="s">
        <v>100</v>
      </c>
      <c r="B20" s="121" t="s">
        <v>120</v>
      </c>
      <c r="C20" s="121" t="s">
        <v>120</v>
      </c>
      <c r="D20" s="121" t="s">
        <v>120</v>
      </c>
      <c r="E20" s="121" t="s">
        <v>120</v>
      </c>
      <c r="F20" s="121" t="s">
        <v>120</v>
      </c>
      <c r="G20" s="121" t="s">
        <v>120</v>
      </c>
      <c r="H20" s="121" t="s">
        <v>120</v>
      </c>
      <c r="I20" s="121" t="s">
        <v>120</v>
      </c>
      <c r="J20" s="121" t="s">
        <v>120</v>
      </c>
      <c r="K20" s="121" t="s">
        <v>121</v>
      </c>
    </row>
    <row r="21" spans="1:11" ht="15.75" thickBot="1" x14ac:dyDescent="0.25">
      <c r="A21" s="122" t="s">
        <v>120</v>
      </c>
      <c r="B21" s="121" t="s">
        <v>120</v>
      </c>
      <c r="C21" s="121" t="s">
        <v>120</v>
      </c>
      <c r="D21" s="121" t="s">
        <v>120</v>
      </c>
      <c r="E21" s="121" t="s">
        <v>120</v>
      </c>
      <c r="F21" s="121" t="s">
        <v>120</v>
      </c>
      <c r="G21" s="121" t="s">
        <v>120</v>
      </c>
      <c r="H21" s="121" t="s">
        <v>120</v>
      </c>
      <c r="I21" s="121" t="s">
        <v>120</v>
      </c>
      <c r="J21" s="121" t="s">
        <v>120</v>
      </c>
      <c r="K21" s="121" t="s">
        <v>121</v>
      </c>
    </row>
    <row r="22" spans="1:11" ht="19.5" customHeight="1" thickBot="1" x14ac:dyDescent="0.25">
      <c r="A22" s="124" t="s">
        <v>120</v>
      </c>
      <c r="B22" s="125" t="s">
        <v>120</v>
      </c>
      <c r="C22" s="125" t="s">
        <v>120</v>
      </c>
      <c r="D22" s="125" t="s">
        <v>120</v>
      </c>
      <c r="E22" s="125" t="s">
        <v>120</v>
      </c>
      <c r="F22" s="28" t="s">
        <v>2</v>
      </c>
      <c r="G22" s="125" t="s">
        <v>120</v>
      </c>
      <c r="H22" s="125" t="s">
        <v>120</v>
      </c>
      <c r="I22" s="125" t="s">
        <v>120</v>
      </c>
      <c r="J22" s="125" t="s">
        <v>120</v>
      </c>
      <c r="K22" s="126" t="s">
        <v>120</v>
      </c>
    </row>
    <row r="23" spans="1:11" ht="35.450000000000003" customHeight="1" thickBot="1" x14ac:dyDescent="0.25">
      <c r="A23" s="44" t="s">
        <v>3</v>
      </c>
      <c r="B23" s="30" t="s">
        <v>4</v>
      </c>
      <c r="C23" s="127" t="s">
        <v>120</v>
      </c>
      <c r="D23" s="31"/>
      <c r="E23" s="32" t="s">
        <v>102</v>
      </c>
      <c r="F23" s="33" t="s">
        <v>6</v>
      </c>
      <c r="G23" s="127" t="s">
        <v>120</v>
      </c>
      <c r="H23" s="34"/>
      <c r="I23" s="35" t="s">
        <v>7</v>
      </c>
      <c r="J23" s="34"/>
      <c r="K23" s="29" t="s">
        <v>8</v>
      </c>
    </row>
    <row r="24" spans="1:11" ht="16.5" thickBot="1" x14ac:dyDescent="0.25">
      <c r="A24" s="124" t="s">
        <v>120</v>
      </c>
      <c r="B24" s="36" t="s">
        <v>9</v>
      </c>
      <c r="C24" s="37" t="s">
        <v>10</v>
      </c>
      <c r="D24" s="36" t="s">
        <v>9</v>
      </c>
      <c r="E24" s="38" t="s">
        <v>10</v>
      </c>
      <c r="F24" s="36" t="s">
        <v>9</v>
      </c>
      <c r="G24" s="37" t="s">
        <v>10</v>
      </c>
      <c r="H24" s="36" t="s">
        <v>9</v>
      </c>
      <c r="I24" s="27" t="s">
        <v>10</v>
      </c>
      <c r="J24" s="37" t="s">
        <v>11</v>
      </c>
      <c r="K24" s="126" t="s">
        <v>120</v>
      </c>
    </row>
    <row r="25" spans="1:11" ht="30.75" thickBot="1" x14ac:dyDescent="0.25">
      <c r="A25" s="26" t="s">
        <v>12</v>
      </c>
      <c r="B25" s="39">
        <v>100000</v>
      </c>
      <c r="C25" s="40">
        <v>40</v>
      </c>
      <c r="D25" s="41">
        <v>0</v>
      </c>
      <c r="E25" s="40">
        <v>0</v>
      </c>
      <c r="F25" s="39">
        <v>100000</v>
      </c>
      <c r="G25" s="40">
        <v>40</v>
      </c>
      <c r="H25" s="39">
        <v>50000</v>
      </c>
      <c r="I25" s="42">
        <v>20</v>
      </c>
      <c r="J25" s="40" t="s">
        <v>101</v>
      </c>
      <c r="K25" s="43">
        <v>250000</v>
      </c>
    </row>
  </sheetData>
  <pageMargins left="0.2" right="0.2" top="0.5" bottom="0.75" header="0.3" footer="0.3"/>
  <pageSetup scale="84" fitToHeight="0" orientation="landscape" r:id="rId1"/>
  <headerFooter>
    <oddHeader>&amp;L&amp;"Arial,Regular"&amp;12California Department of Public Health&amp;R&amp;"Arial,Regular"&amp;12Tuberculosis Control Branch</oddHeader>
    <oddFooter>&amp;C&amp;"Arial,Regular"&amp;11Page &amp;P of &amp;N&amp;R&amp;"Arial,Regular"&amp;11February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6998DE8-A561-41B9-AA6D-B00040CB5B18}"/>
</file>

<file path=customXml/itemProps2.xml><?xml version="1.0" encoding="utf-8"?>
<ds:datastoreItem xmlns:ds="http://schemas.openxmlformats.org/officeDocument/2006/customXml" ds:itemID="{9734ABF4-BAFB-411E-AB4E-FDF849A7BF2A}"/>
</file>

<file path=customXml/itemProps3.xml><?xml version="1.0" encoding="utf-8"?>
<ds:datastoreItem xmlns:ds="http://schemas.openxmlformats.org/officeDocument/2006/customXml" ds:itemID="{690F6572-4984-4168-848F-6CAD8240D1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FY 2022-2023 Funding Matrix</vt:lpstr>
      <vt:lpstr>Funding Matrix</vt:lpstr>
      <vt:lpstr>LHJs</vt:lpstr>
      <vt:lpstr>Funding Matrix Instructions</vt:lpstr>
      <vt:lpstr>Click_to_Select</vt:lpstr>
      <vt:lpstr>LHJ</vt:lpstr>
      <vt:lpstr>'Funding Matrix Instructions'!Print_Area</vt:lpstr>
      <vt:lpstr>'Funding Matrix'!Text1</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 LOcal Assistance Base Award Fundign Matrix</dc:title>
  <dc:creator>Stockwell, Nicole  (CDPH-CID-DCDC-TCB)</dc:creator>
  <cp:lastModifiedBy>Stockwell, Nicole (CDPH-CID-DCDC-TCB)</cp:lastModifiedBy>
  <cp:lastPrinted>2022-02-19T00:49:05Z</cp:lastPrinted>
  <dcterms:created xsi:type="dcterms:W3CDTF">2016-08-03T18:43:37Z</dcterms:created>
  <dcterms:modified xsi:type="dcterms:W3CDTF">2022-02-19T00:49:20Z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