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PMS\Fiscal-Local Assistance\Local Assistance Awards\Award Process by FY\FY 22-23\Production Fiscal Documents\Forms to be Posted\Invoice Templates\"/>
    </mc:Choice>
  </mc:AlternateContent>
  <xr:revisionPtr revIDLastSave="0" documentId="8_{5D2DED61-2C40-4B3F-B3D1-2D57DFBA4577}" xr6:coauthVersionLast="47" xr6:coauthVersionMax="47" xr10:uidLastSave="{00000000-0000-0000-0000-000000000000}"/>
  <bookViews>
    <workbookView xWindow="-110" yWindow="-110" windowWidth="19420" windowHeight="10420" xr2:uid="{A309097D-26EC-4F10-A050-C51E874F896C}"/>
  </bookViews>
  <sheets>
    <sheet name="U4U Invoice Summary" sheetId="1" r:id="rId1"/>
    <sheet name="U4U Invoice Detail A" sheetId="4" r:id="rId2"/>
    <sheet name="U4U Invoice Detail B" sheetId="5" r:id="rId3"/>
    <sheet name="List" sheetId="3" r:id="rId4"/>
  </sheets>
  <definedNames>
    <definedName name="_xlnm.Print_Area" localSheetId="1">'U4U Invoice Detail A'!$A$1:$D$30</definedName>
    <definedName name="_xlnm.Print_Area" localSheetId="2">'U4U Invoice Detail B'!$A$1:$H$23</definedName>
    <definedName name="_xlnm.Print_Area" localSheetId="0">'U4U Invoice Summary'!$A$1:$F$31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0" i="1"/>
  <c r="D9" i="5"/>
  <c r="D8" i="5"/>
  <c r="D7" i="5"/>
  <c r="D6" i="5"/>
  <c r="D5" i="5"/>
  <c r="D4" i="5"/>
  <c r="D10" i="5" s="1"/>
  <c r="D29" i="4"/>
  <c r="D28" i="4"/>
  <c r="D27" i="4"/>
  <c r="D26" i="4"/>
  <c r="B2" i="1"/>
  <c r="D21" i="4"/>
  <c r="D19" i="4"/>
  <c r="D13" i="4"/>
  <c r="D12" i="4"/>
  <c r="D11" i="4"/>
  <c r="D10" i="4"/>
  <c r="D9" i="4"/>
  <c r="D8" i="4"/>
  <c r="D7" i="4"/>
  <c r="D6" i="4"/>
  <c r="D5" i="4"/>
  <c r="D30" i="4" l="1"/>
  <c r="D23" i="4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H13" i="5"/>
  <c r="H21" i="5" l="1"/>
  <c r="D15" i="1" s="1"/>
  <c r="D16" i="1"/>
  <c r="C14" i="4" l="1"/>
  <c r="D9" i="1" s="1"/>
  <c r="B14" i="4"/>
  <c r="D7" i="1" s="1"/>
  <c r="D4" i="4"/>
  <c r="D14" i="4" l="1"/>
  <c r="E12" i="1" l="1"/>
  <c r="E14" i="1" l="1"/>
  <c r="E17" i="1"/>
  <c r="E13" i="1"/>
  <c r="E11" i="1"/>
  <c r="E10" i="1"/>
  <c r="E8" i="1"/>
  <c r="C18" i="1" l="1"/>
  <c r="E7" i="1" l="1"/>
  <c r="E9" i="1"/>
  <c r="E15" i="1" l="1"/>
  <c r="E16" i="1"/>
  <c r="D18" i="1" l="1"/>
  <c r="F4" i="1" l="1"/>
  <c r="E18" i="1"/>
  <c r="F18" i="1" s="1"/>
</calcChain>
</file>

<file path=xl/sharedStrings.xml><?xml version="1.0" encoding="utf-8"?>
<sst xmlns="http://schemas.openxmlformats.org/spreadsheetml/2006/main" count="106" uniqueCount="95">
  <si>
    <t>Category</t>
  </si>
  <si>
    <t>Prior Invoiced</t>
  </si>
  <si>
    <t>Current Quarter</t>
  </si>
  <si>
    <t>Balance Remaining</t>
  </si>
  <si>
    <t>[A]</t>
  </si>
  <si>
    <t>[B]</t>
  </si>
  <si>
    <t>[C]</t>
  </si>
  <si>
    <t>[B + C] = [D]</t>
  </si>
  <si>
    <t>[A] – [D]</t>
  </si>
  <si>
    <t>Personnel</t>
  </si>
  <si>
    <t>Personnel (Non-benefits)</t>
  </si>
  <si>
    <t>Fringe Benefits</t>
  </si>
  <si>
    <t>Travel</t>
  </si>
  <si>
    <t>Supplies</t>
  </si>
  <si>
    <t>Anti-TB Medications</t>
  </si>
  <si>
    <t>Subcontracts</t>
  </si>
  <si>
    <t>Other Direct</t>
  </si>
  <si>
    <t>Shelter</t>
  </si>
  <si>
    <t>Food, Incentives and Enablers</t>
  </si>
  <si>
    <t>Indirect Cost</t>
  </si>
  <si>
    <t>CERTIFICATION:</t>
  </si>
  <si>
    <t>TOTAL</t>
  </si>
  <si>
    <t>Cost per Unit</t>
  </si>
  <si>
    <t>Personal care items</t>
  </si>
  <si>
    <t>Other</t>
  </si>
  <si>
    <t>Food coupons, gift cards, or vouchers</t>
  </si>
  <si>
    <t>Clinic juices, snacks, or meals for cases and contacts</t>
  </si>
  <si>
    <t>RVCT #</t>
  </si>
  <si>
    <t># of Days</t>
  </si>
  <si>
    <t>Yes</t>
  </si>
  <si>
    <t>No</t>
  </si>
  <si>
    <t>Other Charges</t>
  </si>
  <si>
    <t>Award Number:</t>
  </si>
  <si>
    <t>Amount Due:</t>
  </si>
  <si>
    <t>Invoice Number:</t>
  </si>
  <si>
    <t>Billing Period</t>
  </si>
  <si>
    <t>DOT ?</t>
  </si>
  <si>
    <t>Allotment Budget Amount</t>
  </si>
  <si>
    <t xml:space="preserve">This reimbursement (invoice) request is certified to be correct and is supported by accounting information and documentation </t>
  </si>
  <si>
    <t>held available for the California Department of Public Health Tuberculosis Control Branch to review upon request.</t>
  </si>
  <si>
    <t>AUTHORIZED SIGNER:</t>
  </si>
  <si>
    <t>SIGNER's TITLE:</t>
  </si>
  <si>
    <t>AUTHORIZED SIGNATURE:</t>
  </si>
  <si>
    <t>DATE SIGNED:</t>
  </si>
  <si>
    <t>Bill to:</t>
  </si>
  <si>
    <t>Remit to:</t>
  </si>
  <si>
    <t xml:space="preserve">California Department of Public Health  </t>
  </si>
  <si>
    <t xml:space="preserve">Tuberculosis Control Branch  </t>
  </si>
  <si>
    <t>Marina Bay Parkway, Bldg. P, 2nd Floor</t>
  </si>
  <si>
    <t>Richmond, CA 94804</t>
  </si>
  <si>
    <t>Number of Units</t>
  </si>
  <si>
    <t>Benefits</t>
  </si>
  <si>
    <t>Salary</t>
  </si>
  <si>
    <t>Name and Title</t>
  </si>
  <si>
    <t>PERSONNEL</t>
  </si>
  <si>
    <t>FOOD, INCENTIVES AND ENABLERS</t>
  </si>
  <si>
    <t>SHELTER</t>
  </si>
  <si>
    <t xml:space="preserve">Shelter Name </t>
  </si>
  <si>
    <t>Rate per Day</t>
  </si>
  <si>
    <t>Invoice to be submitted on Local Health Jurisdiction letterhead.</t>
  </si>
  <si>
    <t>Year-to-Date</t>
  </si>
  <si>
    <t xml:space="preserve">  </t>
  </si>
  <si>
    <t>If "Other Charges" are included, please provide an explanatione:</t>
  </si>
  <si>
    <t xml:space="preserve">Billing Period:  </t>
  </si>
  <si>
    <t>TOTAL PERSONNEL</t>
  </si>
  <si>
    <t>TOTAL FOOD, INCENTIVES AND ENABLERS</t>
  </si>
  <si>
    <t>TOTAL SHELTER</t>
  </si>
  <si>
    <t>Suspect ID#</t>
  </si>
  <si>
    <t>FIE Category</t>
  </si>
  <si>
    <t>Attention: Fiscal Analyst</t>
  </si>
  <si>
    <t>DOT
Y/N</t>
  </si>
  <si>
    <t>A - Hotel, Motel, SRO, YMCA</t>
  </si>
  <si>
    <t>B - Private Home or Apartment</t>
  </si>
  <si>
    <t>C - Rehabilitation Center</t>
  </si>
  <si>
    <t>D - Board and Care, Adult Residential Facility</t>
  </si>
  <si>
    <t>E - Skilled Nursing Facility</t>
  </si>
  <si>
    <t>F - Hospital</t>
  </si>
  <si>
    <t>Shelter Category Code</t>
  </si>
  <si>
    <t>TRAVEL</t>
  </si>
  <si>
    <t>TOTAL TRAVEL</t>
  </si>
  <si>
    <t>Per Diem (enter total in column D):</t>
  </si>
  <si>
    <t>Ground Transportation (enter total in column D):</t>
  </si>
  <si>
    <t>Airfare (enter total in column D):</t>
  </si>
  <si>
    <t>Mileage (enter total miles in column C):</t>
  </si>
  <si>
    <t>Days of Lodging (check allowable State rate by county) :</t>
  </si>
  <si>
    <t>Reimbursement for travel and per diem shall be in accordance with www.calhr.ca.gov/employees/Pages/travel-reimbursements.aspx.</t>
  </si>
  <si>
    <t>Q1: Jul. 1 - Sept. 30, 2022</t>
  </si>
  <si>
    <t>Q2: Oct. 1 - Dec. 31, 2022</t>
  </si>
  <si>
    <t>G - Other: Please specify</t>
  </si>
  <si>
    <t>ANTI-TB MEDICATION</t>
  </si>
  <si>
    <t>Medication</t>
  </si>
  <si>
    <t>TOTAL ANTI-TB MEDICATION</t>
  </si>
  <si>
    <t xml:space="preserve">             UNITING FOR UKRAINE (U4U) INVOICE SUMMARY</t>
  </si>
  <si>
    <t xml:space="preserve">                                         UNITING FOR UKRAINE (U4U) INVOICE DETAIL A</t>
  </si>
  <si>
    <t xml:space="preserve">           UNITING FOR UKRAINE (U4U) INVOICE DETAIL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</si>
</sst>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Arial"/>
      <family val="2"/>
    </font>
    <font>
      <sz val="16"/>
      <color indexed="8"/>
      <name val="Arial"/>
      <family val="1"/>
      <charset val="204"/>
    </font>
    <font>
      <b/>
      <sz val="14"/>
      <name val="Arial"/>
      <family val="2"/>
    </font>
    <font>
      <b/>
      <sz val="22"/>
      <color indexed="8"/>
      <name val="Arial"/>
      <family val="1"/>
      <charset val="204"/>
    </font>
    <font>
      <b/>
      <sz val="14"/>
      <color indexed="8"/>
      <name val="Arial"/>
      <family val="2"/>
    </font>
    <font>
      <sz val="14"/>
      <name val="Times New Roman"/>
      <family val="1"/>
      <charset val="204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rgb="FF000000"/>
      <name val="Arial"/>
      <family val="2"/>
    </font>
    <font>
      <i/>
      <sz val="14"/>
      <color indexed="8"/>
      <name val="Arial"/>
      <family val="1"/>
      <charset val="204"/>
    </font>
    <font>
      <sz val="14"/>
      <name val="Arial"/>
      <family val="2"/>
    </font>
    <font>
      <b/>
      <sz val="16"/>
      <name val="Arial"/>
      <family val="2"/>
    </font>
    <font>
      <sz val="10"/>
      <color theme="0"/>
      <name val="Times New Roman"/>
      <family val="1"/>
      <charset val="204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4"/>
      <color indexed="8"/>
      <name val="Arial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"/>
      <family val="1"/>
      <charset val="204"/>
    </font>
    <font>
      <sz val="11"/>
      <color theme="0"/>
      <name val="Arial"/>
      <family val="2"/>
    </font>
    <font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43" fontId="18" fillId="0" borderId="0" applyFont="0" applyFill="0" applyBorder="0" applyAlignment="0" applyProtection="0"/>
  </cellStyleXfs>
  <cellXfs count="146">
    <xf numFmtId="0" fontId="0" fillId="0" borderId="0" xfId="0"/>
    <xf numFmtId="0" fontId="37" fillId="0" borderId="0" xfId="2" applyFont="1" applyAlignment="1">
      <alignment horizontal="left" vertical="center"/>
    </xf>
    <xf numFmtId="0" fontId="36" fillId="0" borderId="0" xfId="4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43" applyAlignment="1">
      <alignment horizontal="left" vertical="center"/>
    </xf>
    <xf numFmtId="0" fontId="33" fillId="0" borderId="0" xfId="43" applyFont="1" applyAlignment="1">
      <alignment horizontal="left" vertical="center"/>
    </xf>
    <xf numFmtId="0" fontId="22" fillId="33" borderId="0" xfId="43" applyFont="1" applyFill="1" applyAlignment="1">
      <alignment horizontal="left" vertical="center"/>
    </xf>
    <xf numFmtId="0" fontId="0" fillId="3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43" applyFont="1" applyAlignment="1">
      <alignment horizontal="left"/>
    </xf>
    <xf numFmtId="0" fontId="18" fillId="0" borderId="0" xfId="43" applyAlignment="1">
      <alignment horizontal="left"/>
    </xf>
    <xf numFmtId="0" fontId="21" fillId="34" borderId="4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18" fillId="0" borderId="0" xfId="43" applyAlignment="1">
      <alignment horizontal="center" vertical="center"/>
    </xf>
    <xf numFmtId="0" fontId="18" fillId="0" borderId="0" xfId="43" applyAlignment="1">
      <alignment vertical="center"/>
    </xf>
    <xf numFmtId="44" fontId="27" fillId="0" borderId="32" xfId="1" applyFont="1" applyBorder="1" applyAlignment="1">
      <alignment horizontal="right" vertical="center"/>
    </xf>
    <xf numFmtId="0" fontId="28" fillId="34" borderId="20" xfId="43" applyFont="1" applyFill="1" applyBorder="1" applyAlignment="1">
      <alignment horizontal="center" vertical="center"/>
    </xf>
    <xf numFmtId="0" fontId="28" fillId="34" borderId="40" xfId="4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6" fillId="33" borderId="14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0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0" xfId="1" applyFont="1" applyFill="1" applyBorder="1" applyAlignment="1" applyProtection="1">
      <alignment horizontal="right" vertical="center" wrapText="1"/>
      <protection locked="0"/>
    </xf>
    <xf numFmtId="44" fontId="26" fillId="33" borderId="23" xfId="1" applyFont="1" applyFill="1" applyBorder="1" applyAlignment="1" applyProtection="1">
      <alignment horizontal="right" vertical="center" wrapText="1"/>
      <protection locked="0"/>
    </xf>
    <xf numFmtId="44" fontId="26" fillId="33" borderId="13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3" xfId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164" fontId="23" fillId="35" borderId="15" xfId="43" applyNumberFormat="1" applyFont="1" applyFill="1" applyBorder="1" applyAlignment="1" applyProtection="1">
      <alignment horizontal="left" vertical="center" wrapText="1"/>
    </xf>
    <xf numFmtId="44" fontId="26" fillId="33" borderId="13" xfId="0" applyNumberFormat="1" applyFont="1" applyFill="1" applyBorder="1" applyAlignment="1" applyProtection="1">
      <alignment horizontal="right" vertical="center" wrapText="1"/>
    </xf>
    <xf numFmtId="0" fontId="21" fillId="34" borderId="43" xfId="5" applyFont="1" applyFill="1" applyBorder="1" applyAlignment="1" applyProtection="1">
      <alignment horizontal="left" vertical="center" wrapText="1"/>
    </xf>
    <xf numFmtId="164" fontId="23" fillId="35" borderId="16" xfId="43" applyNumberFormat="1" applyFont="1" applyFill="1" applyBorder="1" applyAlignment="1" applyProtection="1">
      <alignment horizontal="left" vertical="center" wrapText="1"/>
    </xf>
    <xf numFmtId="44" fontId="26" fillId="33" borderId="13" xfId="43" applyNumberFormat="1" applyFont="1" applyFill="1" applyBorder="1" applyAlignment="1" applyProtection="1">
      <alignment horizontal="right" vertical="center" wrapText="1"/>
    </xf>
    <xf numFmtId="164" fontId="23" fillId="35" borderId="22" xfId="43" applyNumberFormat="1" applyFont="1" applyFill="1" applyBorder="1" applyAlignment="1" applyProtection="1">
      <alignment horizontal="left" vertical="center" wrapText="1"/>
    </xf>
    <xf numFmtId="44" fontId="23" fillId="33" borderId="13" xfId="0" applyNumberFormat="1" applyFont="1" applyFill="1" applyBorder="1" applyAlignment="1" applyProtection="1">
      <alignment horizontal="right" vertical="center" wrapText="1"/>
    </xf>
    <xf numFmtId="0" fontId="32" fillId="33" borderId="12" xfId="3" applyFont="1" applyFill="1" applyBorder="1" applyAlignment="1" applyProtection="1">
      <alignment horizontal="left"/>
    </xf>
    <xf numFmtId="0" fontId="35" fillId="0" borderId="0" xfId="2" applyFont="1" applyAlignment="1" applyProtection="1">
      <alignment vertical="center"/>
    </xf>
    <xf numFmtId="0" fontId="38" fillId="33" borderId="11" xfId="0" applyFont="1" applyFill="1" applyBorder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 horizontal="left" wrapText="1"/>
      <protection locked="0"/>
    </xf>
    <xf numFmtId="0" fontId="38" fillId="33" borderId="25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 horizontal="left" vertical="center"/>
      <protection locked="0"/>
    </xf>
    <xf numFmtId="0" fontId="31" fillId="33" borderId="25" xfId="0" applyFont="1" applyFill="1" applyBorder="1" applyAlignment="1" applyProtection="1">
      <alignment horizontal="left" vertical="center"/>
      <protection locked="0"/>
    </xf>
    <xf numFmtId="44" fontId="23" fillId="33" borderId="38" xfId="43" applyNumberFormat="1" applyFont="1" applyFill="1" applyBorder="1" applyAlignment="1" applyProtection="1">
      <alignment horizontal="right" vertical="center" wrapText="1"/>
    </xf>
    <xf numFmtId="0" fontId="34" fillId="33" borderId="0" xfId="0" applyFont="1" applyFill="1" applyAlignment="1" applyProtection="1">
      <alignment horizontal="left" vertical="top"/>
    </xf>
    <xf numFmtId="44" fontId="21" fillId="33" borderId="26" xfId="0" applyNumberFormat="1" applyFont="1" applyFill="1" applyBorder="1" applyAlignment="1" applyProtection="1">
      <alignment horizontal="right" vertical="center"/>
    </xf>
    <xf numFmtId="0" fontId="21" fillId="34" borderId="34" xfId="3" applyFont="1" applyFill="1" applyBorder="1" applyAlignment="1" applyProtection="1">
      <alignment horizontal="center" vertical="center" wrapText="1"/>
    </xf>
    <xf numFmtId="0" fontId="21" fillId="34" borderId="35" xfId="3" applyFont="1" applyFill="1" applyBorder="1" applyAlignment="1" applyProtection="1">
      <alignment horizontal="center" vertical="center" wrapText="1"/>
    </xf>
    <xf numFmtId="0" fontId="21" fillId="34" borderId="36" xfId="4" applyFont="1" applyFill="1" applyBorder="1" applyAlignment="1" applyProtection="1">
      <alignment horizontal="center" vertical="center" wrapText="1"/>
    </xf>
    <xf numFmtId="0" fontId="21" fillId="34" borderId="37" xfId="4" applyFont="1" applyFill="1" applyBorder="1" applyAlignment="1" applyProtection="1">
      <alignment horizontal="center" vertical="center" wrapText="1"/>
    </xf>
    <xf numFmtId="0" fontId="25" fillId="36" borderId="17" xfId="5" applyFont="1" applyFill="1" applyBorder="1" applyAlignment="1" applyProtection="1">
      <alignment horizontal="center" vertical="center" wrapText="1"/>
    </xf>
    <xf numFmtId="0" fontId="25" fillId="36" borderId="18" xfId="5" applyFont="1" applyFill="1" applyBorder="1" applyAlignment="1" applyProtection="1">
      <alignment horizontal="center" vertical="center" wrapText="1"/>
    </xf>
    <xf numFmtId="0" fontId="25" fillId="36" borderId="42" xfId="5" applyFont="1" applyFill="1" applyBorder="1" applyAlignment="1" applyProtection="1">
      <alignment horizontal="center" vertical="center" wrapText="1"/>
    </xf>
    <xf numFmtId="0" fontId="25" fillId="36" borderId="30" xfId="5" applyFont="1" applyFill="1" applyBorder="1" applyAlignment="1" applyProtection="1">
      <alignment horizontal="center" vertical="center" wrapText="1"/>
    </xf>
    <xf numFmtId="44" fontId="26" fillId="33" borderId="13" xfId="1" applyFont="1" applyFill="1" applyBorder="1" applyAlignment="1" applyProtection="1">
      <alignment horizontal="right" vertical="center" wrapText="1"/>
    </xf>
    <xf numFmtId="44" fontId="26" fillId="35" borderId="31" xfId="43" applyNumberFormat="1" applyFont="1" applyFill="1" applyBorder="1" applyAlignment="1" applyProtection="1">
      <alignment horizontal="left" vertical="center" wrapText="1"/>
    </xf>
    <xf numFmtId="44" fontId="26" fillId="35" borderId="32" xfId="43" applyNumberFormat="1" applyFont="1" applyFill="1" applyBorder="1" applyAlignment="1" applyProtection="1">
      <alignment horizontal="left" vertical="center" wrapText="1"/>
    </xf>
    <xf numFmtId="0" fontId="21" fillId="34" borderId="27" xfId="5" applyFont="1" applyFill="1" applyBorder="1" applyAlignment="1" applyProtection="1">
      <alignment horizontal="left" vertical="center" wrapText="1"/>
    </xf>
    <xf numFmtId="0" fontId="21" fillId="34" borderId="28" xfId="3" applyFont="1" applyFill="1" applyBorder="1" applyAlignment="1" applyProtection="1">
      <alignment horizontal="left" vertical="center" wrapText="1"/>
    </xf>
    <xf numFmtId="0" fontId="21" fillId="34" borderId="29" xfId="3" applyFont="1" applyFill="1" applyBorder="1" applyAlignment="1" applyProtection="1">
      <alignment horizontal="left" vertical="center" wrapText="1"/>
    </xf>
    <xf numFmtId="44" fontId="26" fillId="35" borderId="33" xfId="43" applyNumberFormat="1" applyFont="1" applyFill="1" applyBorder="1" applyAlignment="1" applyProtection="1">
      <alignment horizontal="left" vertical="center" wrapText="1"/>
    </xf>
    <xf numFmtId="0" fontId="21" fillId="34" borderId="29" xfId="3" applyFont="1" applyFill="1" applyBorder="1" applyAlignment="1" applyProtection="1">
      <alignment horizontal="right" vertical="center" wrapText="1"/>
    </xf>
    <xf numFmtId="44" fontId="23" fillId="33" borderId="24" xfId="1" applyFont="1" applyFill="1" applyBorder="1" applyAlignment="1" applyProtection="1">
      <alignment horizontal="right" vertical="center" wrapText="1"/>
    </xf>
    <xf numFmtId="0" fontId="20" fillId="33" borderId="0" xfId="0" applyFont="1" applyFill="1" applyAlignment="1" applyProtection="1">
      <alignment horizontal="left" vertical="top"/>
    </xf>
    <xf numFmtId="0" fontId="20" fillId="33" borderId="0" xfId="0" applyFont="1" applyFill="1" applyAlignment="1" applyProtection="1">
      <alignment horizontal="left" vertical="top" wrapText="1"/>
    </xf>
    <xf numFmtId="0" fontId="24" fillId="33" borderId="0" xfId="0" applyFont="1" applyFill="1" applyAlignment="1" applyProtection="1">
      <alignment horizontal="left" wrapText="1"/>
    </xf>
    <xf numFmtId="0" fontId="38" fillId="33" borderId="11" xfId="0" applyFont="1" applyFill="1" applyBorder="1" applyAlignment="1" applyProtection="1">
      <alignment horizontal="left" wrapText="1"/>
    </xf>
    <xf numFmtId="0" fontId="39" fillId="33" borderId="0" xfId="0" applyFont="1" applyFill="1" applyAlignment="1" applyProtection="1">
      <alignment horizontal="left" wrapText="1"/>
    </xf>
    <xf numFmtId="0" fontId="40" fillId="33" borderId="0" xfId="0" applyFont="1" applyFill="1" applyAlignment="1" applyProtection="1">
      <alignment horizontal="left" wrapText="1"/>
    </xf>
    <xf numFmtId="0" fontId="31" fillId="33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36" fillId="33" borderId="0" xfId="0" applyFont="1" applyFill="1" applyAlignment="1" applyProtection="1">
      <alignment horizontal="left" vertical="center"/>
    </xf>
    <xf numFmtId="0" fontId="39" fillId="33" borderId="0" xfId="0" applyFont="1" applyFill="1" applyAlignment="1" applyProtection="1">
      <alignment horizontal="left" vertical="center" wrapText="1"/>
    </xf>
    <xf numFmtId="0" fontId="31" fillId="33" borderId="26" xfId="0" applyFont="1" applyFill="1" applyBorder="1" applyAlignment="1" applyProtection="1">
      <alignment horizontal="center" vertical="center" wrapText="1"/>
      <protection locked="0"/>
    </xf>
    <xf numFmtId="0" fontId="31" fillId="0" borderId="0" xfId="4" applyFont="1" applyFill="1" applyBorder="1" applyAlignment="1">
      <alignment horizontal="left" vertical="center"/>
    </xf>
    <xf numFmtId="0" fontId="29" fillId="0" borderId="0" xfId="43" applyFont="1" applyFill="1" applyAlignment="1" applyProtection="1">
      <alignment horizontal="left" vertical="center"/>
    </xf>
    <xf numFmtId="0" fontId="35" fillId="0" borderId="0" xfId="2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top"/>
    </xf>
    <xf numFmtId="0" fontId="30" fillId="0" borderId="0" xfId="0" applyFont="1" applyFill="1" applyAlignment="1" applyProtection="1">
      <alignment horizontal="left" vertical="center"/>
    </xf>
    <xf numFmtId="0" fontId="35" fillId="0" borderId="0" xfId="2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center"/>
    </xf>
    <xf numFmtId="0" fontId="31" fillId="0" borderId="27" xfId="0" applyFont="1" applyBorder="1" applyAlignment="1" applyProtection="1">
      <alignment horizontal="left" vertical="center" wrapText="1"/>
      <protection locked="0"/>
    </xf>
    <xf numFmtId="44" fontId="27" fillId="0" borderId="13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8" fillId="0" borderId="44" xfId="0" applyFont="1" applyBorder="1" applyAlignment="1">
      <alignment horizontal="right" vertical="center" wrapText="1"/>
    </xf>
    <xf numFmtId="44" fontId="27" fillId="0" borderId="21" xfId="1" applyFont="1" applyBorder="1" applyAlignment="1">
      <alignment horizontal="right" vertical="center"/>
    </xf>
    <xf numFmtId="44" fontId="27" fillId="0" borderId="33" xfId="1" applyFont="1" applyBorder="1" applyAlignment="1">
      <alignment horizontal="right" vertical="center"/>
    </xf>
    <xf numFmtId="0" fontId="21" fillId="34" borderId="40" xfId="0" applyFont="1" applyFill="1" applyBorder="1" applyAlignment="1">
      <alignment horizontal="center" vertical="center"/>
    </xf>
    <xf numFmtId="0" fontId="27" fillId="0" borderId="13" xfId="0" applyFont="1" applyBorder="1" applyAlignment="1" applyProtection="1">
      <alignment horizontal="left" vertical="center" wrapText="1"/>
      <protection locked="0"/>
    </xf>
    <xf numFmtId="44" fontId="27" fillId="0" borderId="20" xfId="1" applyFont="1" applyBorder="1" applyAlignment="1" applyProtection="1">
      <alignment horizontal="right" vertical="center"/>
      <protection locked="0"/>
    </xf>
    <xf numFmtId="0" fontId="27" fillId="0" borderId="13" xfId="1" applyNumberFormat="1" applyFont="1" applyBorder="1" applyAlignment="1" applyProtection="1">
      <alignment horizontal="center" vertical="center"/>
      <protection locked="0"/>
    </xf>
    <xf numFmtId="0" fontId="27" fillId="0" borderId="21" xfId="1" applyNumberFormat="1" applyFont="1" applyBorder="1" applyAlignment="1">
      <alignment horizontal="center" vertical="center"/>
    </xf>
    <xf numFmtId="0" fontId="21" fillId="34" borderId="26" xfId="0" applyFont="1" applyFill="1" applyBorder="1" applyAlignment="1" applyProtection="1">
      <alignment horizontal="center" vertical="center"/>
    </xf>
    <xf numFmtId="0" fontId="21" fillId="34" borderId="26" xfId="0" applyFont="1" applyFill="1" applyBorder="1" applyAlignment="1" applyProtection="1">
      <alignment horizontal="center" vertical="center" wrapText="1"/>
    </xf>
    <xf numFmtId="0" fontId="27" fillId="0" borderId="41" xfId="0" applyFont="1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7" fillId="0" borderId="13" xfId="0" applyNumberFormat="1" applyFont="1" applyBorder="1" applyAlignment="1" applyProtection="1">
      <alignment horizontal="center" vertical="center"/>
      <protection locked="0"/>
    </xf>
    <xf numFmtId="44" fontId="19" fillId="0" borderId="11" xfId="1" applyFont="1" applyBorder="1" applyAlignment="1" applyProtection="1">
      <alignment horizontal="left" vertical="center"/>
      <protection locked="0"/>
    </xf>
    <xf numFmtId="0" fontId="37" fillId="0" borderId="0" xfId="2" applyFont="1" applyAlignment="1" applyProtection="1">
      <alignment horizontal="left" vertical="center"/>
    </xf>
    <xf numFmtId="0" fontId="33" fillId="0" borderId="0" xfId="43" applyFont="1" applyAlignment="1" applyProtection="1">
      <alignment horizontal="left" vertical="center"/>
    </xf>
    <xf numFmtId="0" fontId="36" fillId="0" borderId="0" xfId="43" applyFont="1" applyAlignment="1" applyProtection="1">
      <alignment horizontal="left" vertical="center"/>
    </xf>
    <xf numFmtId="44" fontId="27" fillId="0" borderId="40" xfId="0" applyNumberFormat="1" applyFont="1" applyBorder="1" applyAlignment="1" applyProtection="1">
      <alignment horizontal="right" vertical="center"/>
    </xf>
    <xf numFmtId="44" fontId="31" fillId="0" borderId="21" xfId="43" applyNumberFormat="1" applyFont="1" applyBorder="1" applyAlignment="1" applyProtection="1">
      <alignment horizontal="left" vertical="center"/>
    </xf>
    <xf numFmtId="0" fontId="31" fillId="0" borderId="21" xfId="43" applyNumberFormat="1" applyFont="1" applyBorder="1" applyAlignment="1" applyProtection="1">
      <alignment horizontal="center" vertical="center"/>
    </xf>
    <xf numFmtId="44" fontId="31" fillId="0" borderId="33" xfId="43" applyNumberFormat="1" applyFont="1" applyBorder="1" applyAlignment="1" applyProtection="1">
      <alignment horizontal="left" vertical="center"/>
    </xf>
    <xf numFmtId="44" fontId="41" fillId="0" borderId="11" xfId="1" applyFont="1" applyBorder="1" applyAlignment="1" applyProtection="1">
      <alignment horizontal="left" vertical="center"/>
    </xf>
    <xf numFmtId="0" fontId="31" fillId="0" borderId="0" xfId="3" applyFont="1" applyBorder="1" applyAlignment="1" applyProtection="1">
      <alignment horizontal="left" vertical="center"/>
    </xf>
    <xf numFmtId="0" fontId="21" fillId="0" borderId="44" xfId="43" applyFont="1" applyBorder="1" applyAlignment="1" applyProtection="1">
      <alignment horizontal="right" vertical="center"/>
    </xf>
    <xf numFmtId="0" fontId="31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8" fillId="33" borderId="11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44" fontId="26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vertical="top" wrapText="1"/>
    </xf>
    <xf numFmtId="0" fontId="42" fillId="0" borderId="0" xfId="0" applyFont="1"/>
    <xf numFmtId="0" fontId="31" fillId="0" borderId="0" xfId="0" applyFont="1" applyAlignment="1">
      <alignment vertical="top" wrapText="1"/>
    </xf>
    <xf numFmtId="0" fontId="27" fillId="0" borderId="0" xfId="0" applyFont="1"/>
    <xf numFmtId="0" fontId="21" fillId="0" borderId="0" xfId="0" applyFont="1" applyAlignment="1">
      <alignment vertical="top" wrapText="1"/>
    </xf>
    <xf numFmtId="0" fontId="28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14" fontId="38" fillId="33" borderId="26" xfId="43" applyNumberFormat="1" applyFont="1" applyFill="1" applyBorder="1" applyAlignment="1" applyProtection="1">
      <alignment horizontal="center" vertical="center" wrapText="1"/>
      <protection locked="0"/>
    </xf>
    <xf numFmtId="42" fontId="23" fillId="33" borderId="39" xfId="0" applyNumberFormat="1" applyFont="1" applyFill="1" applyBorder="1" applyAlignment="1" applyProtection="1">
      <alignment horizontal="right" vertical="center" wrapText="1"/>
      <protection locked="0"/>
    </xf>
    <xf numFmtId="44" fontId="27" fillId="37" borderId="20" xfId="1" applyFont="1" applyFill="1" applyBorder="1" applyAlignment="1" applyProtection="1">
      <alignment horizontal="right" vertical="center"/>
      <protection locked="0"/>
    </xf>
    <xf numFmtId="165" fontId="27" fillId="0" borderId="20" xfId="1" applyNumberFormat="1" applyFont="1" applyBorder="1" applyAlignment="1" applyProtection="1">
      <alignment horizontal="right" vertical="center"/>
      <protection locked="0"/>
    </xf>
    <xf numFmtId="0" fontId="39" fillId="0" borderId="0" xfId="0" applyFont="1"/>
    <xf numFmtId="0" fontId="36" fillId="0" borderId="0" xfId="0" applyFont="1"/>
    <xf numFmtId="0" fontId="27" fillId="0" borderId="20" xfId="1" applyNumberFormat="1" applyFont="1" applyBorder="1" applyAlignment="1" applyProtection="1">
      <alignment horizontal="center" vertical="center"/>
      <protection locked="0"/>
    </xf>
    <xf numFmtId="0" fontId="21" fillId="0" borderId="0" xfId="2" applyFont="1" applyFill="1" applyAlignment="1" applyProtection="1">
      <alignment vertical="center"/>
    </xf>
    <xf numFmtId="0" fontId="21" fillId="0" borderId="0" xfId="4" applyFont="1" applyFill="1" applyBorder="1" applyAlignment="1" applyProtection="1">
      <alignment horizontal="left" vertical="center"/>
    </xf>
    <xf numFmtId="0" fontId="21" fillId="34" borderId="26" xfId="4" applyFont="1" applyFill="1" applyBorder="1" applyAlignment="1" applyProtection="1">
      <alignment horizontal="center" vertical="center"/>
    </xf>
    <xf numFmtId="0" fontId="21" fillId="34" borderId="19" xfId="3" applyFont="1" applyFill="1" applyBorder="1" applyAlignment="1" applyProtection="1">
      <alignment horizontal="center" vertical="center"/>
    </xf>
    <xf numFmtId="0" fontId="21" fillId="33" borderId="0" xfId="4" applyFont="1" applyFill="1" applyBorder="1" applyAlignment="1" applyProtection="1">
      <alignment horizontal="left"/>
    </xf>
    <xf numFmtId="0" fontId="21" fillId="33" borderId="0" xfId="0" applyFont="1" applyFill="1" applyAlignment="1" applyProtection="1">
      <alignment horizontal="left" wrapText="1"/>
    </xf>
    <xf numFmtId="0" fontId="21" fillId="33" borderId="12" xfId="5" applyFont="1" applyFill="1" applyBorder="1" applyAlignment="1" applyProtection="1">
      <alignment horizontal="left"/>
    </xf>
    <xf numFmtId="0" fontId="21" fillId="0" borderId="0" xfId="3" applyFont="1" applyBorder="1" applyAlignment="1">
      <alignment horizontal="left"/>
    </xf>
    <xf numFmtId="0" fontId="21" fillId="0" borderId="25" xfId="3" applyFont="1" applyBorder="1" applyAlignment="1">
      <alignment horizontal="left"/>
    </xf>
    <xf numFmtId="0" fontId="21" fillId="0" borderId="0" xfId="3" applyFont="1" applyBorder="1" applyAlignment="1"/>
    <xf numFmtId="0" fontId="21" fillId="0" borderId="0" xfId="3" applyFont="1" applyBorder="1" applyAlignment="1" applyProtection="1">
      <alignment horizontal="left"/>
    </xf>
    <xf numFmtId="0" fontId="36" fillId="36" borderId="12" xfId="43" applyFont="1" applyFill="1" applyBorder="1" applyAlignment="1" applyProtection="1">
      <alignment horizontal="left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1B000000}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7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  <protection locked="1" hidden="0"/>
    </dxf>
    <dxf>
      <alignment horizontal="left" vertical="center" textRotation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thin">
          <color indexed="64"/>
        </top>
        <bottom/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justifyLastLine="0" shrinkToFit="0" readingOrder="0"/>
      <protection locked="1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3ED096-69FB-444A-8A62-97E4D54E4E70}" name="Table1" displayName="Table1" ref="A5:F18" totalsRowShown="0" headerRowDxfId="74" dataDxfId="72" headerRowBorderDxfId="73" tableBorderDxfId="71" headerRowCellStyle="Heading 2">
  <autoFilter ref="A5:F18" xr:uid="{9EB80D81-9884-4052-9C3E-C1A1D63CD5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4E628D0-D260-4A7A-8E07-8E91D7F6C522}" name="Category" dataDxfId="70" dataCellStyle="Heading 1"/>
    <tableColumn id="2" xr3:uid="{56B50212-A8C4-47BE-A512-F8B49CC43C2E}" name="Allotment Budget Amount" dataDxfId="69" dataCellStyle="Normal 2"/>
    <tableColumn id="3" xr3:uid="{61C058A5-0112-49A0-92F5-44E00CB24CAB}" name="Prior Invoiced" dataDxfId="68" dataCellStyle="Currency"/>
    <tableColumn id="4" xr3:uid="{3B7666D3-6909-45A2-9347-6DD9A4D95BFD}" name="Current Quarter" dataDxfId="67"/>
    <tableColumn id="5" xr3:uid="{A6E600E2-E7A4-461B-A527-98F6F1278EB6}" name="Year-to-Date" dataDxfId="66" dataCellStyle="Normal 2"/>
    <tableColumn id="6" xr3:uid="{EA35FDE1-E053-45FA-994F-0F5BFCA925FF}" name="Balance Remaining" dataDxfId="65" dataCellStyle="Normal 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Summary" altTextSummary="Budgeting Spread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8F8B8B-AAD0-4F35-AEAC-7035C0FAA092}" name="Personnel6" displayName="Personnel6" ref="A3:D14" headerRowDxfId="64" dataDxfId="62" totalsRowDxfId="60" headerRowBorderDxfId="63" tableBorderDxfId="61">
  <tableColumns count="4">
    <tableColumn id="1" xr3:uid="{E3ED584E-EAE2-4486-9484-2227C963DCE2}" name="Name and Title" totalsRowLabel="TOTAL PERSONNEL COSTS" dataDxfId="59" totalsRowDxfId="58"/>
    <tableColumn id="2" xr3:uid="{D8B82C71-47F4-4145-95A5-88B02A15BF47}" name="Salary" totalsRowFunction="sum" dataDxfId="57" totalsRowDxfId="56" dataCellStyle="Currency"/>
    <tableColumn id="3" xr3:uid="{459367AE-B6FD-487F-B30C-45DD3ED24200}" name="Benefits" totalsRowFunction="sum" dataDxfId="55" totalsRowDxfId="54" dataCellStyle="Currency"/>
    <tableColumn id="4" xr3:uid="{7C750B21-2BEF-4648-934D-8FEC12B81E61}" name="TOTAL" totalsRowFunction="sum" dataDxfId="53" totalsRowDxfId="52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 " altTextSummary="Personnel Salary and Benefit Costing Workshee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D1D462-530B-45A0-887F-420FD3E40902}" name="Personnel793" displayName="Personnel793" ref="A17:D23" headerRowDxfId="51" dataDxfId="49" totalsRowDxfId="47" headerRowBorderDxfId="50" tableBorderDxfId="48">
  <tableColumns count="4">
    <tableColumn id="1" xr3:uid="{4467963F-FE5C-4DD9-A0CF-3349F2114A8A}" name="Category" totalsRowLabel="TOTAL PERSONNEL COSTS" dataDxfId="46" totalsRowDxfId="45"/>
    <tableColumn id="2" xr3:uid="{923B9E37-D23F-4677-BB18-E02170D27481}" name="Cost per Unit" totalsRowFunction="sum" dataDxfId="44" totalsRowDxfId="43" dataCellStyle="Currency"/>
    <tableColumn id="3" xr3:uid="{A1C40C03-E824-4495-986C-766BDA2A0C89}" name="Number of Units" totalsRowFunction="sum" dataDxfId="42" totalsRowDxfId="41" dataCellStyle="Currency"/>
    <tableColumn id="4" xr3:uid="{ED5053AF-639C-42CA-9C30-CBB818AE506C}" name="TOTAL" totalsRowFunction="sum" dataDxfId="40" totalsRowDxfId="39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Equipment Costing Workshee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A577DE-F919-4C3F-BC39-137700138CEE}" name="Personnel78" displayName="Personnel78" ref="A25:D30" headerRowDxfId="0" dataDxfId="37" totalsRowDxfId="35" headerRowBorderDxfId="38" tableBorderDxfId="36">
  <tableColumns count="4">
    <tableColumn id="1" xr3:uid="{090DA58A-8E25-423B-9EAD-3B59327FA370}" name="Medication" totalsRowLabel="TOTAL PERSONNEL COSTS" dataDxfId="34" totalsRowDxfId="33"/>
    <tableColumn id="2" xr3:uid="{5DC9E13B-F816-4752-A677-47D31B2A6E6A}" name="Cost per Unit" totalsRowFunction="sum" dataDxfId="32" totalsRowDxfId="31" dataCellStyle="Currency"/>
    <tableColumn id="3" xr3:uid="{F09034A4-B46B-42ED-AAE4-DE0CAFE151F8}" name="Number of Units" totalsRowFunction="sum" dataDxfId="30" totalsRowDxfId="29" dataCellStyle="Currency"/>
    <tableColumn id="4" xr3:uid="{E84CD6D6-35D0-4B4B-A223-E5A4ECC5CFFD}" name="TOTAL" totalsRowFunction="sum" dataDxfId="28" totalsRowDxfId="27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Base Award Invoice Detail" altTextSummary="Anti-TB Medication Costing Workshee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3F7DCE7-C6A1-46EE-BE1B-97AB7F52C7CA}" name="Table2022" displayName="Table2022" ref="A12:H21" totalsRowShown="0" headerRowDxfId="26" dataDxfId="24" headerRowBorderDxfId="25" tableBorderDxfId="23" totalsRowBorderDxfId="22">
  <autoFilter ref="A12:H21" xr:uid="{1003CD99-C116-4CA4-ABE3-26AE2FDEE3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5B2F7F4E-1696-494A-B86B-F5E463164182}" name="Suspect ID#" dataDxfId="21"/>
    <tableColumn id="2" xr3:uid="{14FE6327-2DBB-4304-ADAA-23A00DB55DD0}" name="RVCT #" dataDxfId="20" dataCellStyle="Currency"/>
    <tableColumn id="3" xr3:uid="{F01A4349-7A59-49BF-B060-03AD37D096B5}" name="DOT_x000a_Y/N" dataDxfId="19" dataCellStyle="Currency"/>
    <tableColumn id="5" xr3:uid="{C8AF2217-2B14-4ECA-9B0D-A64213DAC0A2}" name="Shelter Name " dataDxfId="18"/>
    <tableColumn id="6" xr3:uid="{AE8D7F83-B032-4C22-BE7A-A2C141AB6BC9}" name="Rate per Day" dataDxfId="17" dataCellStyle="Currency"/>
    <tableColumn id="7" xr3:uid="{C8290952-D372-42BE-8190-8DA730FB1F77}" name="# of Days" dataDxfId="16" dataCellStyle="Currency"/>
    <tableColumn id="8" xr3:uid="{741415F0-679D-4ED7-9768-79130459252A}" name="Other Charges" dataDxfId="15" dataCellStyle="Currency"/>
    <tableColumn id="9" xr3:uid="{6CB2EAD8-654E-460F-AFD3-9C86B860BAE1}" name="TOTAL" dataDxfId="14">
      <calculatedColumnFormula>SUM(E13*F13)+G13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Shelter Costing Workshee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84DBA7B-0ACB-4928-BAA4-23CA5B462ACA}" name="Personnel798" displayName="Personnel798" ref="A3:D10" headerRowDxfId="13" dataDxfId="11" totalsRowDxfId="9" headerRowBorderDxfId="12" tableBorderDxfId="10">
  <tableColumns count="4">
    <tableColumn id="1" xr3:uid="{CB301D95-C3BD-4556-9ABD-DB37B025ACCC}" name="Category" totalsRowLabel="TOTAL PERSONNEL COSTS" dataDxfId="8" totalsRowDxfId="7"/>
    <tableColumn id="2" xr3:uid="{2D16F3CC-35F8-42D9-85A4-A5CA997506BA}" name="Cost per Unit" totalsRowFunction="sum" dataDxfId="6" totalsRowDxfId="5" dataCellStyle="Currency"/>
    <tableColumn id="3" xr3:uid="{F80DA1A9-F4C0-47AA-881F-8E3DAB4D8607}" name="Number of Units" totalsRowFunction="sum" dataDxfId="4" totalsRowDxfId="3" dataCellStyle="Currency"/>
    <tableColumn id="4" xr3:uid="{D6A2D1FA-8204-40EB-B400-E33DDC7F2C80}" name="TOTAL" totalsRowFunction="sum" dataDxfId="2" totalsRowDxfId="1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Food Incentives Enablers Costing Workshe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showGridLines="0" tabSelected="1" zoomScale="50" zoomScaleNormal="50" workbookViewId="0">
      <selection activeCell="A6" sqref="A6"/>
    </sheetView>
  </sheetViews>
  <sheetFormatPr defaultColWidth="9.1796875" defaultRowHeight="14.5" x14ac:dyDescent="0.35"/>
  <cols>
    <col min="1" max="6" width="26.453125" style="3" customWidth="1"/>
    <col min="7" max="16384" width="9.1796875" style="3"/>
  </cols>
  <sheetData>
    <row r="1" spans="1:6" ht="30" customHeight="1" x14ac:dyDescent="0.35">
      <c r="A1" s="76"/>
      <c r="B1" s="75" t="s">
        <v>92</v>
      </c>
      <c r="D1" s="77"/>
      <c r="E1" s="77"/>
      <c r="F1" s="77"/>
    </row>
    <row r="2" spans="1:6" ht="22.5" customHeight="1" x14ac:dyDescent="0.35">
      <c r="A2" s="135" t="s">
        <v>34</v>
      </c>
      <c r="B2" s="134" t="str">
        <f>IF(ISBLANK(D4),"",IF(ISBLANK(B4),"",D4&amp;"-"&amp;LEFT(B4,2)))</f>
        <v/>
      </c>
      <c r="C2" s="76"/>
      <c r="D2" s="76"/>
      <c r="E2" s="76"/>
      <c r="F2" s="78"/>
    </row>
    <row r="3" spans="1:6" ht="22.5" customHeight="1" thickBot="1" x14ac:dyDescent="0.4">
      <c r="A3" s="79" t="s">
        <v>59</v>
      </c>
      <c r="B3" s="77"/>
      <c r="C3" s="77"/>
      <c r="D3" s="80"/>
      <c r="E3" s="80"/>
      <c r="F3" s="81"/>
    </row>
    <row r="4" spans="1:6" s="20" customFormat="1" ht="37.5" customHeight="1" thickBot="1" x14ac:dyDescent="0.4">
      <c r="A4" s="136" t="s">
        <v>63</v>
      </c>
      <c r="B4" s="127"/>
      <c r="C4" s="136" t="s">
        <v>32</v>
      </c>
      <c r="D4" s="73"/>
      <c r="E4" s="137" t="s">
        <v>33</v>
      </c>
      <c r="F4" s="45">
        <f>D18</f>
        <v>0</v>
      </c>
    </row>
    <row r="5" spans="1:6" s="20" customFormat="1" ht="45" customHeight="1" thickBot="1" x14ac:dyDescent="0.4">
      <c r="A5" s="46" t="s">
        <v>0</v>
      </c>
      <c r="B5" s="47" t="s">
        <v>37</v>
      </c>
      <c r="C5" s="48" t="s">
        <v>1</v>
      </c>
      <c r="D5" s="48" t="s">
        <v>2</v>
      </c>
      <c r="E5" s="47" t="s">
        <v>60</v>
      </c>
      <c r="F5" s="49" t="s">
        <v>3</v>
      </c>
    </row>
    <row r="6" spans="1:6" s="20" customFormat="1" ht="30" customHeight="1" thickBot="1" x14ac:dyDescent="0.4">
      <c r="A6" s="50"/>
      <c r="B6" s="50" t="s">
        <v>4</v>
      </c>
      <c r="C6" s="51" t="s">
        <v>5</v>
      </c>
      <c r="D6" s="52" t="s">
        <v>6</v>
      </c>
      <c r="E6" s="52" t="s">
        <v>7</v>
      </c>
      <c r="F6" s="53" t="s">
        <v>8</v>
      </c>
    </row>
    <row r="7" spans="1:6" ht="30" customHeight="1" x14ac:dyDescent="0.35">
      <c r="A7" s="57" t="s">
        <v>9</v>
      </c>
      <c r="B7" s="29"/>
      <c r="C7" s="21">
        <v>0</v>
      </c>
      <c r="D7" s="54">
        <f>'U4U Invoice Detail A'!B14</f>
        <v>0</v>
      </c>
      <c r="E7" s="30">
        <f t="shared" ref="E7:E13" si="0">C7+D7</f>
        <v>0</v>
      </c>
      <c r="F7" s="55"/>
    </row>
    <row r="8" spans="1:6" ht="37.5" customHeight="1" x14ac:dyDescent="0.35">
      <c r="A8" s="31" t="s">
        <v>10</v>
      </c>
      <c r="B8" s="32"/>
      <c r="C8" s="22">
        <v>0</v>
      </c>
      <c r="D8" s="25">
        <v>0</v>
      </c>
      <c r="E8" s="30">
        <f t="shared" si="0"/>
        <v>0</v>
      </c>
      <c r="F8" s="56"/>
    </row>
    <row r="9" spans="1:6" ht="30" customHeight="1" x14ac:dyDescent="0.35">
      <c r="A9" s="57" t="s">
        <v>11</v>
      </c>
      <c r="B9" s="32"/>
      <c r="C9" s="22">
        <v>0</v>
      </c>
      <c r="D9" s="33">
        <f>'U4U Invoice Detail A'!C14</f>
        <v>0</v>
      </c>
      <c r="E9" s="30">
        <f t="shared" si="0"/>
        <v>0</v>
      </c>
      <c r="F9" s="56"/>
    </row>
    <row r="10" spans="1:6" ht="30" customHeight="1" x14ac:dyDescent="0.35">
      <c r="A10" s="57" t="s">
        <v>12</v>
      </c>
      <c r="B10" s="32"/>
      <c r="C10" s="23">
        <v>0</v>
      </c>
      <c r="D10" s="54">
        <f>'U4U Invoice Detail A'!D23</f>
        <v>0</v>
      </c>
      <c r="E10" s="30">
        <f t="shared" si="0"/>
        <v>0</v>
      </c>
      <c r="F10" s="56"/>
    </row>
    <row r="11" spans="1:6" ht="30" customHeight="1" x14ac:dyDescent="0.35">
      <c r="A11" s="57" t="s">
        <v>13</v>
      </c>
      <c r="B11" s="32"/>
      <c r="C11" s="23">
        <v>0</v>
      </c>
      <c r="D11" s="26">
        <v>0</v>
      </c>
      <c r="E11" s="30">
        <f t="shared" si="0"/>
        <v>0</v>
      </c>
      <c r="F11" s="56"/>
    </row>
    <row r="12" spans="1:6" ht="37.5" customHeight="1" x14ac:dyDescent="0.35">
      <c r="A12" s="57" t="s">
        <v>14</v>
      </c>
      <c r="B12" s="32"/>
      <c r="C12" s="23">
        <v>0</v>
      </c>
      <c r="D12" s="26">
        <f>'U4U Invoice Detail A'!D30</f>
        <v>0</v>
      </c>
      <c r="E12" s="30">
        <f t="shared" si="0"/>
        <v>0</v>
      </c>
      <c r="F12" s="56"/>
    </row>
    <row r="13" spans="1:6" ht="30" customHeight="1" x14ac:dyDescent="0.35">
      <c r="A13" s="58" t="s">
        <v>15</v>
      </c>
      <c r="B13" s="32"/>
      <c r="C13" s="23">
        <v>0</v>
      </c>
      <c r="D13" s="117">
        <v>0</v>
      </c>
      <c r="E13" s="30">
        <f t="shared" si="0"/>
        <v>0</v>
      </c>
      <c r="F13" s="56"/>
    </row>
    <row r="14" spans="1:6" ht="31.5" customHeight="1" x14ac:dyDescent="0.35">
      <c r="A14" s="58" t="s">
        <v>16</v>
      </c>
      <c r="B14" s="32"/>
      <c r="C14" s="23">
        <v>0</v>
      </c>
      <c r="D14" s="26">
        <v>0</v>
      </c>
      <c r="E14" s="30">
        <f>C14+D14</f>
        <v>0</v>
      </c>
      <c r="F14" s="56"/>
    </row>
    <row r="15" spans="1:6" ht="30.75" customHeight="1" x14ac:dyDescent="0.35">
      <c r="A15" s="58" t="s">
        <v>17</v>
      </c>
      <c r="B15" s="32"/>
      <c r="C15" s="23">
        <v>0</v>
      </c>
      <c r="D15" s="33">
        <f>'U4U Invoice Detail B'!H21</f>
        <v>0</v>
      </c>
      <c r="E15" s="30">
        <f>C15+D15</f>
        <v>0</v>
      </c>
      <c r="F15" s="56"/>
    </row>
    <row r="16" spans="1:6" ht="37.5" customHeight="1" x14ac:dyDescent="0.35">
      <c r="A16" s="58" t="s">
        <v>18</v>
      </c>
      <c r="B16" s="32"/>
      <c r="C16" s="23">
        <v>0</v>
      </c>
      <c r="D16" s="33">
        <f>'U4U Invoice Detail B'!D10</f>
        <v>0</v>
      </c>
      <c r="E16" s="30">
        <f>C16+D16</f>
        <v>0</v>
      </c>
      <c r="F16" s="56"/>
    </row>
    <row r="17" spans="1:19" ht="30" customHeight="1" x14ac:dyDescent="0.35">
      <c r="A17" s="59" t="s">
        <v>19</v>
      </c>
      <c r="B17" s="34"/>
      <c r="C17" s="24">
        <v>0</v>
      </c>
      <c r="D17" s="26">
        <v>0</v>
      </c>
      <c r="E17" s="30">
        <f>C17+D17</f>
        <v>0</v>
      </c>
      <c r="F17" s="60"/>
    </row>
    <row r="18" spans="1:19" ht="30" customHeight="1" x14ac:dyDescent="0.35">
      <c r="A18" s="61" t="s">
        <v>21</v>
      </c>
      <c r="B18" s="128"/>
      <c r="C18" s="43">
        <f>SUM(C7:C17)</f>
        <v>0</v>
      </c>
      <c r="D18" s="35">
        <f>SUM(D7:D17)</f>
        <v>0</v>
      </c>
      <c r="E18" s="35">
        <f>C18+D18</f>
        <v>0</v>
      </c>
      <c r="F18" s="62">
        <f>SUM(B18-E18)</f>
        <v>0</v>
      </c>
    </row>
    <row r="19" spans="1:19" s="28" customFormat="1" ht="30" customHeight="1" x14ac:dyDescent="0.4">
      <c r="A19" s="36" t="s">
        <v>20</v>
      </c>
      <c r="B19" s="37"/>
      <c r="C19" s="37"/>
      <c r="D19" s="37"/>
      <c r="E19" s="37"/>
      <c r="F19" s="44"/>
      <c r="G19" s="27"/>
      <c r="H19" s="27"/>
      <c r="I19" s="27"/>
      <c r="J19" s="27"/>
      <c r="K19" s="27" t="s">
        <v>61</v>
      </c>
      <c r="L19" s="27"/>
      <c r="M19" s="27"/>
      <c r="N19" s="27"/>
      <c r="O19" s="27"/>
      <c r="P19" s="27"/>
      <c r="Q19" s="27"/>
      <c r="R19" s="27"/>
      <c r="S19" s="27"/>
    </row>
    <row r="20" spans="1:19" s="28" customFormat="1" ht="22.5" customHeight="1" x14ac:dyDescent="0.35">
      <c r="A20" s="63" t="s">
        <v>38</v>
      </c>
      <c r="B20" s="64"/>
      <c r="C20" s="64"/>
      <c r="D20" s="64"/>
      <c r="E20" s="64"/>
      <c r="F20" s="64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8" customFormat="1" ht="22.5" customHeight="1" x14ac:dyDescent="0.35">
      <c r="A21" s="63" t="s">
        <v>39</v>
      </c>
      <c r="B21" s="64"/>
      <c r="C21" s="64"/>
      <c r="D21" s="64"/>
      <c r="E21" s="64"/>
      <c r="F21" s="6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0" customFormat="1" ht="26.25" customHeight="1" x14ac:dyDescent="0.4">
      <c r="A22" s="138" t="s">
        <v>40</v>
      </c>
      <c r="B22" s="65"/>
      <c r="C22" s="38"/>
      <c r="D22" s="66"/>
      <c r="E22" s="66"/>
      <c r="F22" s="6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26.25" customHeight="1" x14ac:dyDescent="0.4">
      <c r="A23" s="138" t="s">
        <v>41</v>
      </c>
      <c r="B23" s="67"/>
      <c r="C23" s="38"/>
      <c r="D23" s="66"/>
      <c r="E23" s="66"/>
      <c r="F23" s="6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0" customFormat="1" ht="26.25" customHeight="1" x14ac:dyDescent="0.4">
      <c r="A24" s="138" t="s">
        <v>42</v>
      </c>
      <c r="B24" s="65"/>
      <c r="C24" s="39"/>
      <c r="D24" s="66"/>
      <c r="E24" s="66"/>
      <c r="F24" s="6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0" customFormat="1" ht="26.25" customHeight="1" x14ac:dyDescent="0.4">
      <c r="A25" s="138" t="s">
        <v>43</v>
      </c>
      <c r="B25" s="67"/>
      <c r="C25" s="40"/>
      <c r="D25" s="66"/>
      <c r="E25" s="66"/>
      <c r="F25" s="6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9" s="10" customFormat="1" ht="30" customHeight="1" x14ac:dyDescent="0.4">
      <c r="A26" s="139" t="s">
        <v>44</v>
      </c>
      <c r="B26" s="67"/>
      <c r="C26" s="67"/>
      <c r="D26" s="140" t="s">
        <v>45</v>
      </c>
      <c r="E26" s="68"/>
      <c r="F26" s="6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9" s="5" customFormat="1" ht="22.5" customHeight="1" x14ac:dyDescent="0.35">
      <c r="A27" s="69" t="s">
        <v>46</v>
      </c>
      <c r="B27" s="70"/>
      <c r="C27" s="71"/>
      <c r="D27" s="41"/>
      <c r="E27" s="66"/>
      <c r="F27" s="6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9" s="5" customFormat="1" ht="22.5" customHeight="1" x14ac:dyDescent="0.35">
      <c r="A28" s="69" t="s">
        <v>47</v>
      </c>
      <c r="B28" s="70"/>
      <c r="C28" s="71"/>
      <c r="D28" s="42"/>
      <c r="E28" s="66"/>
      <c r="F28" s="6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9" s="5" customFormat="1" ht="22.5" customHeight="1" x14ac:dyDescent="0.35">
      <c r="A29" s="69" t="s">
        <v>48</v>
      </c>
      <c r="B29" s="70"/>
      <c r="C29" s="71"/>
      <c r="D29" s="42"/>
      <c r="E29" s="66"/>
      <c r="F29" s="6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9" s="5" customFormat="1" ht="22.5" customHeight="1" x14ac:dyDescent="0.35">
      <c r="A30" s="112" t="s">
        <v>49</v>
      </c>
      <c r="B30" s="113"/>
      <c r="C30" s="114"/>
      <c r="D30" s="42"/>
      <c r="E30" s="115"/>
      <c r="F30" s="7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9" ht="18" x14ac:dyDescent="0.35">
      <c r="A31" s="112" t="s">
        <v>69</v>
      </c>
      <c r="B31" s="116"/>
      <c r="C31" s="114"/>
      <c r="D31" s="114"/>
      <c r="E31" s="114"/>
    </row>
  </sheetData>
  <sheetProtection algorithmName="SHA-512" hashValue="/3JNBkfHSGLCkq2ujgOQ0ZzAcx5E4s6nCJudOfMEl+ZeIDyKheIxmJw0w1Pi0gqFIwylG9W3Hts45pNfh1/kuQ==" saltValue="9TSyFzWFYS3kkKQYh0hIRA==" spinCount="100000" sheet="1" objects="1" scenarios="1"/>
  <dataConsolidate/>
  <dataValidations count="95">
    <dataValidation allowBlank="1" showInputMessage="1" showErrorMessage="1" promptTitle="Personnel Current" prompt="Complete the Personnel Salaries detail table in U4U Invoice Detail A.  The Total will calucate in this cell." sqref="D7" xr:uid="{00000000-0002-0000-0000-000000000000}"/>
    <dataValidation allowBlank="1" showInputMessage="1" showErrorMessage="1" promptTitle="Personnel (Non-benefits) Current" prompt="Type the total salaries amount for personnel not receiving benefits in this quarter. " sqref="D8" xr:uid="{00000000-0002-0000-0000-000001000000}"/>
    <dataValidation allowBlank="1" showInputMessage="1" showErrorMessage="1" promptTitle="Fringe Benefits Current" prompt="Complete the Personnel Fringe Benefits detail table in U4U Invoice Detail A.  The Total will calculate in this cell." sqref="D9" xr:uid="{00000000-0002-0000-0000-000002000000}"/>
    <dataValidation allowBlank="1" showInputMessage="1" showErrorMessage="1" promptTitle="Supplies Current" prompt="Type the total supplies amount in this quarter." sqref="D11" xr:uid="{00000000-0002-0000-0000-000005000000}"/>
    <dataValidation allowBlank="1" showInputMessage="1" showErrorMessage="1" promptTitle="Anti-TB Medications Current" prompt="Complete the Anti-TB Medications Detail table in U4U Invoice Detail A.  The total will calculate in this cell." sqref="D12" xr:uid="{00000000-0002-0000-0000-000006000000}"/>
    <dataValidation allowBlank="1" showInputMessage="1" showErrorMessage="1" promptTitle="Other Direct Current" prompt="Type the total other direct costs amount in this quarter." sqref="D14" xr:uid="{00000000-0002-0000-0000-000008000000}"/>
    <dataValidation allowBlank="1" showInputMessage="1" showErrorMessage="1" promptTitle="Shelter Current" prompt="Complete the Shelter detail table in U4U Invoice Detail B.  The total will calculate in this cell." sqref="D15" xr:uid="{00000000-0002-0000-0000-000009000000}"/>
    <dataValidation allowBlank="1" showInputMessage="1" showErrorMessage="1" promptTitle="Food Incentives Enablers Current" prompt="Complete the Food, Incentives, and Enablers table in 4U4 Invoice Detail B.  The total will calculate in this cell." sqref="D16" xr:uid="{00000000-0002-0000-0000-00000A000000}"/>
    <dataValidation allowBlank="1" showInputMessage="1" showErrorMessage="1" promptTitle="Indirect Cost Current" prompt="If the Local Health Jurisdiction charges indirect costs, please type them here as a calculation of the Indirect Cost Rate times the Base amount." sqref="D17" xr:uid="{00000000-0002-0000-0000-00000B000000}"/>
    <dataValidation allowBlank="1" showInputMessage="1" showErrorMessage="1" promptTitle="Billing Period" prompt="Cell heading. No data entry." sqref="A4" xr:uid="{B67E7422-EE74-4A04-AD39-016C7CFD5522}"/>
    <dataValidation allowBlank="1" showInputMessage="1" showErrorMessage="1" promptTitle="Award Number" prompt="Cell heading. No data entry." sqref="C4" xr:uid="{F7204DFC-2A49-4437-9100-E3C1CAD46942}"/>
    <dataValidation allowBlank="1" showInputMessage="1" showErrorMessage="1" promptTitle="Award Number" prompt="Type the Award number in this cell. An example would be XXU4U22, where XX is the Local Health Jurisdiction's 2-digit number (contact Fiscal Analyst if you need assistance)." sqref="D4" xr:uid="{92137A61-B095-428D-A822-7538E0850CD2}"/>
    <dataValidation allowBlank="1" showInputMessage="1" showErrorMessage="1" promptTitle="Category" prompt="Column heading.  No data entry." sqref="A5" xr:uid="{61B21AF4-B9E5-423F-B1F5-37ACF20B1B71}"/>
    <dataValidation allowBlank="1" showInputMessage="1" showErrorMessage="1" promptTitle="Budgeted Amount" prompt="Column heading. No data entry." sqref="B5" xr:uid="{B56F6D55-B659-4610-A169-6353031DD176}"/>
    <dataValidation allowBlank="1" showInputMessage="1" showErrorMessage="1" promptTitle="Personnel" prompt="Row heading. No data entry." sqref="A7" xr:uid="{0326E066-D527-4F23-AE10-E13F3187D1A0}"/>
    <dataValidation allowBlank="1" showInputMessage="1" showErrorMessage="1" promptTitle="Personnel (Non-benefits)" prompt="Row heading. No data entry." sqref="A8" xr:uid="{CD338146-0ECC-4E8E-97DA-1BC07B321010}"/>
    <dataValidation allowBlank="1" showInputMessage="1" showErrorMessage="1" promptTitle="Fringe Benefits" prompt="Row heading. No data entry." sqref="A9" xr:uid="{858E2C41-5642-4DA7-AB0D-2CCAE4FB0D32}"/>
    <dataValidation allowBlank="1" showInputMessage="1" showErrorMessage="1" promptTitle="Travel" prompt="Row heading. No data entry." sqref="A10" xr:uid="{7BEAD133-FE11-497D-A425-3DBCD13D88AF}"/>
    <dataValidation allowBlank="1" showInputMessage="1" showErrorMessage="1" promptTitle="Supplies" prompt="Row heading. No data entry." sqref="A11" xr:uid="{BCE236D5-2297-4C65-85CB-C9497772D104}"/>
    <dataValidation allowBlank="1" showInputMessage="1" showErrorMessage="1" promptTitle="Anti-TB Medications" prompt="Row heading. No data entry." sqref="A12" xr:uid="{CC93599B-4B58-4799-85D6-7281E57EBBFF}"/>
    <dataValidation allowBlank="1" showInputMessage="1" showErrorMessage="1" promptTitle="Subcontracts" prompt="Row heading. No data entry." sqref="A13" xr:uid="{B165CF82-E65E-44C0-A89C-E9387DE91831}"/>
    <dataValidation allowBlank="1" showInputMessage="1" showErrorMessage="1" promptTitle="Other Direct" prompt="Row heading. No data entry." sqref="A14" xr:uid="{140350B7-2292-4381-93C1-B6F03D067BD2}"/>
    <dataValidation allowBlank="1" showInputMessage="1" showErrorMessage="1" promptTitle="Shelter" prompt="Row heading. No data entry." sqref="A15" xr:uid="{76A0BD10-B68A-4895-A7D6-2CD472C82598}"/>
    <dataValidation allowBlank="1" showInputMessage="1" showErrorMessage="1" promptTitle="Food, Incentives and Enablers" prompt="Row heading. No data entry." sqref="A16" xr:uid="{9020F2A5-E8A9-4175-AADF-22494D736C58}"/>
    <dataValidation allowBlank="1" showInputMessage="1" showErrorMessage="1" promptTitle="Indirect Cost" prompt="Row heading. No data entry." sqref="A17" xr:uid="{1514D3EF-7982-4FDA-A353-7E1B2224BDD5}"/>
    <dataValidation allowBlank="1" showInputMessage="1" showErrorMessage="1" promptTitle="Amount Due" prompt="Cell heading. No data entry." sqref="E4" xr:uid="{A7EA37C7-3436-4040-88AE-8D668129331E}"/>
    <dataValidation allowBlank="1" showInputMessage="1" showErrorMessage="1" promptTitle="Prior Invoiced" prompt="Column heading. No data entry." sqref="C5" xr:uid="{2BE1B101-DAA4-4527-98DB-C6EE0B5F6B37}"/>
    <dataValidation allowBlank="1" showInputMessage="1" showErrorMessage="1" promptTitle="Current Quarter" prompt="Column heading. No data entry." sqref="D5" xr:uid="{E99404D2-EACF-47AE-ABAE-663B9350EB95}"/>
    <dataValidation allowBlank="1" showInputMessage="1" showErrorMessage="1" promptTitle="Balance Remaining" prompt="Column heading. No data entry." sqref="F5" xr:uid="{49F3B734-30AE-40B6-A58F-A579A1E0A14E}"/>
    <dataValidation allowBlank="1" showInputMessage="1" showErrorMessage="1" promptTitle="Certification Statement" prompt="This reimbursement (invoice) request is certified to be correct and is supported by accounting information and documentation held available for the State Tuberculosis Control Branch's review." sqref="A20:F21" xr:uid="{BB66A6C7-3756-4709-8888-4891AF4145F2}"/>
    <dataValidation allowBlank="1" showInputMessage="1" showErrorMessage="1" prompt="Invoice data entry starts on next row." sqref="F3" xr:uid="{047114BC-29FC-458A-973E-8F3CC1928E8C}"/>
    <dataValidation allowBlank="1" showInputMessage="1" showErrorMessage="1" promptTitle="Total Balance Remaining" prompt="Calculation cell.  No data entry." sqref="F18" xr:uid="{CE0C9037-FC56-45DD-8D9E-961FE5ADE1AA}"/>
    <dataValidation allowBlank="1" showInputMessage="1" showErrorMessage="1" promptTitle="Total Year to Date" prompt="Calculation cell.  No data entry." sqref="E18" xr:uid="{F36F25C4-F541-46E9-A4D9-6F24E860152C}"/>
    <dataValidation allowBlank="1" showInputMessage="1" showErrorMessage="1" promptTitle="Total Current Quarter" prompt="Calculation Cell.  No data entry." sqref="D18" xr:uid="{C0D2CB42-121C-40B6-AD8B-C2DC98115C40}"/>
    <dataValidation allowBlank="1" showInputMessage="1" showErrorMessage="1" promptTitle="Total Prior Invoiced" prompt="Calculation Cell. No data entry." sqref="C18" xr:uid="{D964BAFF-ED3A-4008-A1CF-660FFBCB18B9}"/>
    <dataValidation allowBlank="1" showInputMessage="1" showErrorMessage="1" promptTitle="Total Budgeted Amount " prompt="Type the Real-time Allotment budgeted amount." sqref="B18" xr:uid="{C10FFF7F-4C04-4005-B9F7-6860188DFA2B}"/>
    <dataValidation allowBlank="1" showInputMessage="1" showErrorMessage="1" promptTitle="Personnel Total" prompt="Calculation cell.  No data entry." sqref="E7" xr:uid="{B68C7C41-0383-4D28-A445-35DD142550F0}"/>
    <dataValidation allowBlank="1" showInputMessage="1" showErrorMessage="1" promptTitle="Personnel (Non-benefits) Total" prompt="Calculation cell.  No data entry." sqref="E8" xr:uid="{75B5F7F7-2F46-43EE-9653-49BA5802F61C}"/>
    <dataValidation allowBlank="1" showInputMessage="1" showErrorMessage="1" promptTitle="Fringe Benefits Total" prompt="Calculation cell.  No data entry." sqref="E9" xr:uid="{15FEA52E-D6AB-42EA-802C-3F3782B76914}"/>
    <dataValidation allowBlank="1" showInputMessage="1" showErrorMessage="1" promptTitle="Travel Total" prompt="Calculation cell.  No data entry." sqref="E10" xr:uid="{AE889549-2684-4F4A-B5DD-707C118383AB}"/>
    <dataValidation allowBlank="1" showInputMessage="1" showErrorMessage="1" promptTitle="Supplies Total" prompt="Calculation cell. No data entry." sqref="E11" xr:uid="{C4577ECB-4FCA-44A6-9AD6-5954483F3A5B}"/>
    <dataValidation allowBlank="1" showInputMessage="1" showErrorMessage="1" promptTitle="Anti-TB Medications Total" prompt="Calculation cell. No data entry." sqref="E12" xr:uid="{8365F719-22BE-492F-85F7-FA13E6177382}"/>
    <dataValidation allowBlank="1" showInputMessage="1" showErrorMessage="1" promptTitle="Subcontracts Total" prompt="Calculation cell.  No data entry." sqref="E13" xr:uid="{FD282EAD-716E-4197-8A6B-18080A566B87}"/>
    <dataValidation allowBlank="1" showInputMessage="1" showErrorMessage="1" promptTitle="Indirect Cost Total" prompt="Calculation cell.  No data entry." sqref="E17" xr:uid="{830ADD7C-5768-4C1E-B85A-1EBCE107E998}"/>
    <dataValidation allowBlank="1" showInputMessage="1" showErrorMessage="1" promptTitle="Other Direct Total" prompt="Calculation cell.  No data entry." sqref="E14" xr:uid="{0150E2A1-E5FD-4904-B799-C9AC807948B1}"/>
    <dataValidation allowBlank="1" showInputMessage="1" showErrorMessage="1" promptTitle="Shelter Total" prompt="Calculation cell.  No data entry." sqref="E15" xr:uid="{AF8B7FFF-FB14-4091-A5EC-FD0E8E121165}"/>
    <dataValidation allowBlank="1" showInputMessage="1" showErrorMessage="1" promptTitle="Food Incentives Enablers Total" prompt="Calculation cell.  No data entry." sqref="E16" xr:uid="{E04516DF-57AC-4689-9064-D5AD68899BF8}"/>
    <dataValidation allowBlank="1" showInputMessage="1" showErrorMessage="1" promptTitle="Food Incentives Enablers to Date" prompt="Type the total food, incentives and enablers amount previously invoiced." sqref="C16" xr:uid="{75A7A4B6-A2EC-4A7A-AD7D-1F9F9B864793}"/>
    <dataValidation allowBlank="1" showInputMessage="1" showErrorMessage="1" promptTitle="Indirect Cost to Date" prompt="Type the total indirect costs amount previously invoiced." sqref="C17" xr:uid="{A226EF5A-1B6E-4BA8-B7ED-403274C72634}"/>
    <dataValidation allowBlank="1" showInputMessage="1" showErrorMessage="1" promptTitle="Shelter to Date" prompt="Type the total shelter amount previously invoiced." sqref="C15" xr:uid="{805B63E3-9361-4540-99E3-0343C3B1B5F3}"/>
    <dataValidation allowBlank="1" showInputMessage="1" showErrorMessage="1" promptTitle="Other Direct to Date" prompt="Type the total other direct costs amount previously invoiced." sqref="C14" xr:uid="{7316C30E-8E58-4776-8C34-718202803B32}"/>
    <dataValidation allowBlank="1" showInputMessage="1" showErrorMessage="1" promptTitle="Subcontracts to Date" prompt="Type the total subcontracts amount previously invoiced." sqref="C13" xr:uid="{F323C57C-98FE-41E5-A985-42AEC05F4E06}"/>
    <dataValidation allowBlank="1" showInputMessage="1" showErrorMessage="1" promptTitle="Anti-TB Medications to Date" prompt="Type the total anti-TB medications amount previously invoiced." sqref="C12" xr:uid="{D6ADD35E-528B-4DAD-B1E8-A2733E77DD29}"/>
    <dataValidation allowBlank="1" showInputMessage="1" showErrorMessage="1" promptTitle="Supplies to Date" prompt="Type the total supplies amount previously invoiced." sqref="C11" xr:uid="{68147DDC-09BE-42C5-AF47-99044615B0C6}"/>
    <dataValidation allowBlank="1" showInputMessage="1" showErrorMessage="1" promptTitle="Travel to Date" prompt="Type the total travel amount previously invoiced." sqref="C10" xr:uid="{346C69E3-7497-4628-B744-A68A05F9FA96}"/>
    <dataValidation allowBlank="1" showInputMessage="1" showErrorMessage="1" promptTitle="Fringe Benefits to Date" prompt="Type the total fringe benefits amount previously invoiced." sqref="C9" xr:uid="{219D946D-1187-4803-9048-D62142098700}"/>
    <dataValidation allowBlank="1" showInputMessage="1" showErrorMessage="1" promptTitle="Personnel (Non-benefits) to Date" prompt="Type the total salaries amount previously invoiced for personnel not receiving benefits." sqref="C8" xr:uid="{DBEB6E8F-5EDF-4504-8CD3-CC440A44503F}"/>
    <dataValidation allowBlank="1" showInputMessage="1" showErrorMessage="1" promptTitle="Personnel to Date" prompt="Type the total salaries amount previously invoiced for personnel receiving benefits. " sqref="C7" xr:uid="{94701EE6-929D-4D77-9CDB-3A519D3E9EF2}"/>
    <dataValidation allowBlank="1" showInputMessage="1" showErrorMessage="1" promptTitle="Year-to-Date" prompt="Column heading. No data entry." sqref="E5" xr:uid="{E075B8F9-F1F7-40CD-98CB-24026EDB325E}"/>
    <dataValidation allowBlank="1" showInputMessage="1" showErrorMessage="1" promptTitle="Amount Due" prompt="Calculation cell. No data entry. End of row. Table starts on next row." sqref="F4" xr:uid="{23DB448F-893B-4A4D-9B47-FE65B9EC2ECA}"/>
    <dataValidation allowBlank="1" showInputMessage="1" showErrorMessage="1" promptTitle="Date" prompt="Type or write in date of signature." sqref="C25" xr:uid="{5B35B604-7DC1-4240-9ACE-A954BC4D7535}"/>
    <dataValidation allowBlank="1" showErrorMessage="1" sqref="C27:C31 F30 B26:C26 E26 B25 B23 A27:A31 B30 D31:E31" xr:uid="{3C4EF182-74DE-443D-A85A-6E9CC6CF85C5}"/>
    <dataValidation allowBlank="1" showInputMessage="1" showErrorMessage="1" prompt="Blank cell." sqref="B3:C3 D23:E24 B27:B29 E25 E27:E30 B31 B1 D1:E1" xr:uid="{4FB7018B-BBCE-4E3C-A883-535E3B9E9F90}"/>
    <dataValidation allowBlank="1" showInputMessage="1" showErrorMessage="1" promptTitle="Authorized Signature" prompt="Insert the authorized signer's electronic signature or sign in blue ink once printed." sqref="C24" xr:uid="{E0A686C0-7FB0-450B-B7B3-C3C8A48E244B}"/>
    <dataValidation allowBlank="1" showInputMessage="1" showErrorMessage="1" promptTitle="Authorized Signer's Title" prompt="Type or print the authorized signer's title." sqref="C23" xr:uid="{D0B3CA45-AEF8-490A-856E-47372B789CF5}"/>
    <dataValidation allowBlank="1" showInputMessage="1" showErrorMessage="1" promptTitle="Authorized Signatory" prompt="Heading cell.  No data entry." sqref="A24" xr:uid="{0FC7EDB3-58FD-41F1-8A41-1C996644CE24}"/>
    <dataValidation allowBlank="1" showInputMessage="1" showErrorMessage="1" promptTitle="Authorized Signer's Name" prompt="Type or print the authorized signer's name." sqref="C22" xr:uid="{E214F7DA-C115-4102-9EB5-D5C10D2C040C}"/>
    <dataValidation allowBlank="1" showInputMessage="1" showErrorMessage="1" promptTitle="RTA Invoice Summary" prompt="Cell heading." sqref="B1" xr:uid="{407AE648-0609-40DD-827A-355EE8B85F25}"/>
    <dataValidation allowBlank="1" showInputMessage="1" showErrorMessage="1" prompt="Blank cell. End of row." sqref="F1" xr:uid="{97E23C4C-B565-411D-80F7-3DB7C54C35FD}"/>
    <dataValidation allowBlank="1" showInputMessage="1" showErrorMessage="1" prompt="Type Invoice Number in next column. Go to next row for Invoice instructions." sqref="A2" xr:uid="{132574D4-EF81-4C76-8388-F717C5A45147}"/>
    <dataValidation allowBlank="1" showInputMessage="1" showErrorMessage="1" prompt="No data entry.  Invoice Number will automatically populate after Billing Period and Award Number are entered." sqref="B2" xr:uid="{148524B4-BEB9-403D-98DB-3B54FD6AC562}"/>
    <dataValidation allowBlank="1" showInputMessage="1" showErrorMessage="1" prompt="Invoice instructions start on next row." sqref="F2" xr:uid="{6D850C3D-7F1C-435B-B348-76A900211EF4}"/>
    <dataValidation allowBlank="1" showInputMessage="1" showErrorMessage="1" prompt="Go to next row for Invoice table. " sqref="A3" xr:uid="{F5490EFE-08E3-4B98-93A8-5BB142CB956A}"/>
    <dataValidation allowBlank="1" showInputMessage="1" showErrorMessage="1" prompt="Go to the next row, Column D to type the local health jurisdiction City, State and ZIP code that the warrant should be sent to." sqref="F28" xr:uid="{1B983DCA-DE3A-4BD6-8F9F-6F6E6EA2ACFB}"/>
    <dataValidation allowBlank="1" showInputMessage="1" showErrorMessage="1" prompt="Go to the next row, Column D to type the address that the warrant should be sent to." sqref="F27" xr:uid="{FFA669BA-1500-4A2C-8D73-BC702A6D1E73}"/>
    <dataValidation allowBlank="1" showInputMessage="1" showErrorMessage="1" prompt="Go to the next row, Column D to enter remit to information." sqref="F26" xr:uid="{1A0F9987-ACD0-4B3C-AC37-83A15EC515DC}"/>
    <dataValidation allowBlank="1" showInputMessage="1" showErrorMessage="1" prompt="Blank cell. " sqref="D22:E22 D25 B24 B22" xr:uid="{0AFDF034-B700-43FB-A00B-C7FCC2322EF4}"/>
    <dataValidation allowBlank="1" showInputMessage="1" showErrorMessage="1" promptTitle="Authorized Signer's Title" prompt="Cell heading. " sqref="A23" xr:uid="{9B366617-D237-4CAE-BE4F-A8CDF4B83D7D}"/>
    <dataValidation allowBlank="1" showInputMessage="1" showErrorMessage="1" promptTitle="Certification" prompt="Cell Heading" sqref="A19" xr:uid="{B4E16EFF-2593-4B58-8CBF-6138E6ADCD48}"/>
    <dataValidation allowBlank="1" showInputMessage="1" showErrorMessage="1" promptTitle="Bill to information" prompt="Go to next row, Column D to enter remit to information." sqref="A26" xr:uid="{F5020552-E57C-4400-A013-7751EE1A60AE}"/>
    <dataValidation allowBlank="1" showInputMessage="1" showErrorMessage="1" prompt="Go to the next row, Column D to type the name of a person or department that the warrant should be sent to the attention of." sqref="F29" xr:uid="{774BE6F1-6717-4EA7-8A67-D071649ACD8D}"/>
    <dataValidation allowBlank="1" showInputMessage="1" showErrorMessage="1" promptTitle="Authorized Signer's Name" prompt="Cell heading." sqref="A22" xr:uid="{2795054A-D1C8-4530-8FB5-47A129938876}"/>
    <dataValidation allowBlank="1" showInputMessage="1" showErrorMessage="1" prompt="Go to next row, Column C to insert the authorized signer's electronic signature or sign in blue ink once printed. " sqref="F23" xr:uid="{B3496FDE-76F1-4A63-90EC-6D9D0F14551A}"/>
    <dataValidation allowBlank="1" showInputMessage="1" showErrorMessage="1" prompt="Go to next row, Column C to print or write in the date of the authorized signer's signature. " sqref="F24" xr:uid="{6321D6F7-8B8A-46CF-B246-ABA205AE6EEC}"/>
    <dataValidation allowBlank="1" showInputMessage="1" showErrorMessage="1" prompt="Go to next row, Column C to type or print the authorized signer's title. " sqref="F22" xr:uid="{B06277B7-4A49-4546-96DA-A5C4A4F60005}"/>
    <dataValidation allowBlank="1" showInputMessage="1" showErrorMessage="1" promptTitle="Authorized Signature" prompt="Cell heading. " sqref="A24" xr:uid="{8A642ABD-963B-4A94-889C-4954D4C17A7D}"/>
    <dataValidation allowBlank="1" showInputMessage="1" showErrorMessage="1" promptTitle="Remit to Information" prompt="Go to next row, Column D to enter remit to information." sqref="D26" xr:uid="{0967691B-6027-47EE-B2FD-763AFBFA0CF0}"/>
    <dataValidation allowBlank="1" showInputMessage="1" showErrorMessage="1" promptTitle="Remit to Attention" prompt="If there is a specific Department or person that the payment warrant should be mailed to, type &quot;Attention:  Name&quot;." sqref="D30" xr:uid="{79A2FDFE-611D-4399-A507-3A612F4C0BE9}"/>
    <dataValidation allowBlank="1" showInputMessage="1" showErrorMessage="1" promptTitle="Remit to Address (continued)" prompt="Type the City, State and ZIP code that the payment warrant should be mailed to." sqref="D29" xr:uid="{1500B13D-240C-4571-8DB0-2C655679C651}"/>
    <dataValidation allowBlank="1" showInputMessage="1" showErrorMessage="1" promptTitle="Remit to Address" prompt="Type the local health jurisdiction address where the payment warrant should be mailed to." sqref="D28" xr:uid="{BC06343D-8389-4CCB-9615-063DE6241832}"/>
    <dataValidation allowBlank="1" showInputMessage="1" showErrorMessage="1" promptTitle="Remit to Name" prompt="Type the name of the local health jurisdiction as it should appear on the payment warrant." sqref="D27" xr:uid="{CA3518A3-D1C5-4CCF-A025-0401F72C618B}"/>
    <dataValidation allowBlank="1" showInputMessage="1" showErrorMessage="1" prompt="Go to next row, Column A for Bill to information." sqref="F25" xr:uid="{E6BF3246-F50C-4797-A269-7CD1949316D1}"/>
    <dataValidation allowBlank="1" showInputMessage="1" showErrorMessage="1" promptTitle="Date Signed" prompt="Cell heading." sqref="A25" xr:uid="{B4CE83EA-9E0F-4F47-B9C0-96E7F26580D6}"/>
    <dataValidation allowBlank="1" showInputMessage="1" showErrorMessage="1" promptTitle="Subcontracts Quarter" prompt="Type the total subcontracts amount in this quarter. _x000a__x000a_A copy of the subcontract must be included with the first invoice for which reimbursement is requested." sqref="D13" xr:uid="{0BCE6280-D5C8-4356-B9EF-35681F82108A}"/>
    <dataValidation allowBlank="1" showInputMessage="1" showErrorMessage="1" promptTitle="Travel Current" prompt="Complete the Travel Detail table in U4U Invoice Detail A.  The total will calculate in this cell." sqref="D10" xr:uid="{2A822026-166E-4A46-A3B3-04D3C33EB9CB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lling Period" prompt="Select the Billing Period from the drop down list." xr:uid="{00000000-0002-0000-0000-000014000000}">
          <x14:formula1>
            <xm:f>List!$A$2:$A$3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588E-53D3-4D2B-A213-BE61933CB598}">
  <sheetPr>
    <pageSetUpPr fitToPage="1"/>
  </sheetPr>
  <dimension ref="A1:E30"/>
  <sheetViews>
    <sheetView showGridLines="0" zoomScale="50" zoomScaleNormal="50" workbookViewId="0">
      <selection activeCell="A4" sqref="A4"/>
    </sheetView>
  </sheetViews>
  <sheetFormatPr defaultColWidth="9.1796875" defaultRowHeight="13" x14ac:dyDescent="0.35"/>
  <cols>
    <col min="1" max="1" width="79.26953125" style="6" customWidth="1"/>
    <col min="2" max="4" width="26.453125" style="6" customWidth="1"/>
    <col min="5" max="16384" width="9.1796875" style="6"/>
  </cols>
  <sheetData>
    <row r="1" spans="1:5" ht="30" customHeight="1" x14ac:dyDescent="0.35">
      <c r="A1" s="1" t="s">
        <v>93</v>
      </c>
      <c r="B1" s="7"/>
      <c r="C1" s="7"/>
      <c r="D1" s="7"/>
      <c r="E1" s="8"/>
    </row>
    <row r="2" spans="1:5" s="12" customFormat="1" ht="30" customHeight="1" x14ac:dyDescent="0.4">
      <c r="A2" s="141" t="s">
        <v>54</v>
      </c>
      <c r="B2" s="11"/>
      <c r="C2" s="11"/>
      <c r="D2" s="11"/>
    </row>
    <row r="3" spans="1:5" customFormat="1" ht="37.5" customHeight="1" x14ac:dyDescent="0.35">
      <c r="A3" s="13" t="s">
        <v>53</v>
      </c>
      <c r="B3" s="14" t="s">
        <v>52</v>
      </c>
      <c r="C3" s="14" t="s">
        <v>51</v>
      </c>
      <c r="D3" s="89" t="s">
        <v>21</v>
      </c>
    </row>
    <row r="4" spans="1:5" s="84" customFormat="1" ht="30" customHeight="1" x14ac:dyDescent="0.35">
      <c r="A4" s="82"/>
      <c r="B4" s="83">
        <v>0</v>
      </c>
      <c r="C4" s="83">
        <v>0</v>
      </c>
      <c r="D4" s="17">
        <f t="shared" ref="D4:D13" si="0">SUM(B4:C4)</f>
        <v>0</v>
      </c>
    </row>
    <row r="5" spans="1:5" s="84" customFormat="1" ht="30" customHeight="1" x14ac:dyDescent="0.35">
      <c r="A5" s="85"/>
      <c r="B5" s="83">
        <v>0</v>
      </c>
      <c r="C5" s="83">
        <v>0</v>
      </c>
      <c r="D5" s="17">
        <f t="shared" si="0"/>
        <v>0</v>
      </c>
    </row>
    <row r="6" spans="1:5" s="84" customFormat="1" ht="30" customHeight="1" x14ac:dyDescent="0.35">
      <c r="A6" s="85"/>
      <c r="B6" s="83">
        <v>0</v>
      </c>
      <c r="C6" s="83">
        <v>0</v>
      </c>
      <c r="D6" s="17">
        <f t="shared" si="0"/>
        <v>0</v>
      </c>
    </row>
    <row r="7" spans="1:5" s="84" customFormat="1" ht="30" customHeight="1" x14ac:dyDescent="0.35">
      <c r="A7" s="85"/>
      <c r="B7" s="83">
        <v>0</v>
      </c>
      <c r="C7" s="83">
        <v>0</v>
      </c>
      <c r="D7" s="17">
        <f t="shared" si="0"/>
        <v>0</v>
      </c>
    </row>
    <row r="8" spans="1:5" s="84" customFormat="1" ht="30" customHeight="1" x14ac:dyDescent="0.35">
      <c r="A8" s="85"/>
      <c r="B8" s="83">
        <v>0</v>
      </c>
      <c r="C8" s="83">
        <v>0</v>
      </c>
      <c r="D8" s="17">
        <f t="shared" si="0"/>
        <v>0</v>
      </c>
    </row>
    <row r="9" spans="1:5" s="84" customFormat="1" ht="30" customHeight="1" x14ac:dyDescent="0.35">
      <c r="A9" s="85"/>
      <c r="B9" s="83">
        <v>0</v>
      </c>
      <c r="C9" s="83">
        <v>0</v>
      </c>
      <c r="D9" s="17">
        <f t="shared" si="0"/>
        <v>0</v>
      </c>
    </row>
    <row r="10" spans="1:5" s="84" customFormat="1" ht="30" customHeight="1" x14ac:dyDescent="0.35">
      <c r="A10" s="85"/>
      <c r="B10" s="83">
        <v>0</v>
      </c>
      <c r="C10" s="83">
        <v>0</v>
      </c>
      <c r="D10" s="17">
        <f t="shared" si="0"/>
        <v>0</v>
      </c>
    </row>
    <row r="11" spans="1:5" s="84" customFormat="1" ht="30" customHeight="1" x14ac:dyDescent="0.35">
      <c r="A11" s="85"/>
      <c r="B11" s="83">
        <v>0</v>
      </c>
      <c r="C11" s="83">
        <v>0</v>
      </c>
      <c r="D11" s="17">
        <f t="shared" si="0"/>
        <v>0</v>
      </c>
    </row>
    <row r="12" spans="1:5" s="84" customFormat="1" ht="30" customHeight="1" x14ac:dyDescent="0.35">
      <c r="A12" s="85"/>
      <c r="B12" s="83">
        <v>0</v>
      </c>
      <c r="C12" s="83">
        <v>0</v>
      </c>
      <c r="D12" s="17">
        <f t="shared" si="0"/>
        <v>0</v>
      </c>
    </row>
    <row r="13" spans="1:5" s="84" customFormat="1" ht="30" customHeight="1" x14ac:dyDescent="0.35">
      <c r="A13" s="85"/>
      <c r="B13" s="83">
        <v>0</v>
      </c>
      <c r="C13" s="83">
        <v>0</v>
      </c>
      <c r="D13" s="17">
        <f t="shared" si="0"/>
        <v>0</v>
      </c>
    </row>
    <row r="14" spans="1:5" s="84" customFormat="1" ht="30" customHeight="1" x14ac:dyDescent="0.35">
      <c r="A14" s="86" t="s">
        <v>64</v>
      </c>
      <c r="B14" s="87">
        <f>SUM(B4:B13)</f>
        <v>0</v>
      </c>
      <c r="C14" s="87">
        <f>SUM(C4:C13)</f>
        <v>0</v>
      </c>
      <c r="D14" s="88">
        <f>SUM(D4:D13)</f>
        <v>0</v>
      </c>
    </row>
    <row r="15" spans="1:5" s="84" customFormat="1" ht="30" customHeight="1" x14ac:dyDescent="0.4">
      <c r="A15" s="142" t="s">
        <v>78</v>
      </c>
      <c r="B15" s="11"/>
      <c r="C15" s="11"/>
      <c r="D15" s="2"/>
    </row>
    <row r="16" spans="1:5" s="84" customFormat="1" ht="22.5" customHeight="1" x14ac:dyDescent="0.35">
      <c r="A16" s="74" t="s">
        <v>85</v>
      </c>
      <c r="B16" s="11"/>
      <c r="C16" s="11"/>
      <c r="D16" s="2"/>
    </row>
    <row r="17" spans="1:4" s="84" customFormat="1" ht="30" customHeight="1" thickBot="1" x14ac:dyDescent="0.4">
      <c r="A17" s="13" t="s">
        <v>0</v>
      </c>
      <c r="B17" s="14" t="s">
        <v>22</v>
      </c>
      <c r="C17" s="14" t="s">
        <v>50</v>
      </c>
      <c r="D17" s="89" t="s">
        <v>21</v>
      </c>
    </row>
    <row r="18" spans="1:4" s="84" customFormat="1" ht="30" customHeight="1" x14ac:dyDescent="0.35">
      <c r="A18" s="90" t="s">
        <v>82</v>
      </c>
      <c r="B18" s="129"/>
      <c r="C18" s="129"/>
      <c r="D18" s="21">
        <v>0</v>
      </c>
    </row>
    <row r="19" spans="1:4" s="84" customFormat="1" ht="30" customHeight="1" thickBot="1" x14ac:dyDescent="0.4">
      <c r="A19" s="90" t="s">
        <v>84</v>
      </c>
      <c r="B19" s="91">
        <v>0</v>
      </c>
      <c r="C19" s="92"/>
      <c r="D19" s="17">
        <f>Personnel793[[#This Row],[Cost per Unit]]*Personnel793[[#This Row],[Number of Units]]</f>
        <v>0</v>
      </c>
    </row>
    <row r="20" spans="1:4" s="84" customFormat="1" ht="30" customHeight="1" x14ac:dyDescent="0.35">
      <c r="A20" s="85" t="s">
        <v>81</v>
      </c>
      <c r="B20" s="129"/>
      <c r="C20" s="129"/>
      <c r="D20" s="21">
        <v>0</v>
      </c>
    </row>
    <row r="21" spans="1:4" s="84" customFormat="1" ht="30" customHeight="1" thickBot="1" x14ac:dyDescent="0.4">
      <c r="A21" s="90" t="s">
        <v>83</v>
      </c>
      <c r="B21" s="130">
        <v>0.625</v>
      </c>
      <c r="C21" s="92"/>
      <c r="D21" s="17">
        <f>Personnel793[[#This Row],[Cost per Unit]]*Personnel793[[#This Row],[Number of Units]]</f>
        <v>0</v>
      </c>
    </row>
    <row r="22" spans="1:4" s="84" customFormat="1" ht="30" customHeight="1" x14ac:dyDescent="0.35">
      <c r="A22" s="90" t="s">
        <v>80</v>
      </c>
      <c r="B22" s="129"/>
      <c r="C22" s="129"/>
      <c r="D22" s="21">
        <v>0</v>
      </c>
    </row>
    <row r="23" spans="1:4" s="84" customFormat="1" ht="30" customHeight="1" x14ac:dyDescent="0.35">
      <c r="A23" s="86" t="s">
        <v>79</v>
      </c>
      <c r="B23" s="129"/>
      <c r="C23" s="129"/>
      <c r="D23" s="88">
        <f>SUM(D18:D22)</f>
        <v>0</v>
      </c>
    </row>
    <row r="24" spans="1:4" s="84" customFormat="1" ht="30" customHeight="1" x14ac:dyDescent="0.4">
      <c r="A24" s="143" t="s">
        <v>89</v>
      </c>
      <c r="B24" s="131"/>
      <c r="C24" s="131"/>
      <c r="D24" s="132"/>
    </row>
    <row r="25" spans="1:4" customFormat="1" ht="30" customHeight="1" x14ac:dyDescent="0.35">
      <c r="A25" s="13" t="s">
        <v>90</v>
      </c>
      <c r="B25" s="14" t="s">
        <v>22</v>
      </c>
      <c r="C25" s="14" t="s">
        <v>50</v>
      </c>
      <c r="D25" s="89" t="s">
        <v>21</v>
      </c>
    </row>
    <row r="26" spans="1:4" customFormat="1" ht="30" customHeight="1" x14ac:dyDescent="0.35">
      <c r="A26" s="85"/>
      <c r="B26" s="91">
        <v>0</v>
      </c>
      <c r="C26" s="133">
        <v>0</v>
      </c>
      <c r="D26" s="17">
        <f>SUM(B26*C26)</f>
        <v>0</v>
      </c>
    </row>
    <row r="27" spans="1:4" s="84" customFormat="1" ht="30" customHeight="1" x14ac:dyDescent="0.35">
      <c r="A27" s="85"/>
      <c r="B27" s="91">
        <v>0</v>
      </c>
      <c r="C27" s="133">
        <v>0</v>
      </c>
      <c r="D27" s="17">
        <f>SUM(B27*C27)</f>
        <v>0</v>
      </c>
    </row>
    <row r="28" spans="1:4" s="84" customFormat="1" ht="30" customHeight="1" x14ac:dyDescent="0.35">
      <c r="A28" s="85"/>
      <c r="B28" s="91">
        <v>0</v>
      </c>
      <c r="C28" s="133">
        <v>0</v>
      </c>
      <c r="D28" s="17">
        <f>SUM(B28*C28)</f>
        <v>0</v>
      </c>
    </row>
    <row r="29" spans="1:4" s="84" customFormat="1" ht="30" customHeight="1" x14ac:dyDescent="0.35">
      <c r="A29" s="85"/>
      <c r="B29" s="91">
        <v>0</v>
      </c>
      <c r="C29" s="133">
        <v>0</v>
      </c>
      <c r="D29" s="17">
        <f>SUM(B29*C29)</f>
        <v>0</v>
      </c>
    </row>
    <row r="30" spans="1:4" s="84" customFormat="1" ht="30" customHeight="1" x14ac:dyDescent="0.35">
      <c r="A30" s="86" t="s">
        <v>91</v>
      </c>
      <c r="B30" s="87"/>
      <c r="C30" s="93"/>
      <c r="D30" s="88">
        <f>SUM(D26:D29)</f>
        <v>0</v>
      </c>
    </row>
  </sheetData>
  <sheetProtection algorithmName="SHA-512" hashValue="oDT/N+N8/8c9O/STXNjnVE9RkLm1o18VOgJQ0GA82Xtaw1cq6FYlXuk5kf42rh8Nu3ekF5zy4o3F/mTYVSCdrw==" saltValue="6hLVxFMPePrrOX7s+DiG4g==" spinCount="100000" sheet="1" insertRows="0" deleteRows="0"/>
  <dataValidations xWindow="141" yWindow="531" count="56">
    <dataValidation allowBlank="1" showErrorMessage="1" sqref="B2:C2 B15:C16 B24:C24" xr:uid="{6FBAE501-41B8-4D4B-96D7-E27A384E02A1}"/>
    <dataValidation allowBlank="1" showInputMessage="1" showErrorMessage="1" prompt="Go to next row for Personnel table instructions." sqref="A2" xr:uid="{52797F7B-FDE4-4276-9159-FA80FFE8F866}"/>
    <dataValidation allowBlank="1" showInputMessage="1" showErrorMessage="1" prompt="Go to next row for Equipment Table." sqref="A15" xr:uid="{AFA6C3D5-97B8-4FA2-BBAD-9C26DEC4CF91}"/>
    <dataValidation allowBlank="1" showInputMessage="1" showErrorMessage="1" promptTitle="Personnel Benefits" prompt="Type in the benefits amount for the billing period." sqref="C4:C13" xr:uid="{0EEC0B42-1A74-4981-A30F-336021A7BDA5}"/>
    <dataValidation allowBlank="1" showInputMessage="1" showErrorMessage="1" promptTitle="Personnel Salary" prompt="Type in the amount of salary for the current billing period." sqref="B4:B13" xr:uid="{01D07EE1-E79B-4D79-AE8E-321F1BF37BC6}"/>
    <dataValidation allowBlank="1" showInputMessage="1" showErrorMessage="1" promptTitle="Personnel Name and Title" prompt="Type the Name and Title of a Personnel member working on the Base Award.  This section is for Personnel with Benefits." sqref="A4:A13" xr:uid="{612C6DF3-BAAC-4591-AE8D-64780F2FEEC5}"/>
    <dataValidation allowBlank="1" showInputMessage="1" showErrorMessage="1" promptTitle="RTA Invoice Detail A" prompt="Cell heading." sqref="A1" xr:uid="{ED02660E-3626-4AF9-8986-540216670714}"/>
    <dataValidation allowBlank="1" showInputMessage="1" showErrorMessage="1" prompt="Go to next row for Personnel table." sqref="A16" xr:uid="{E5B36748-3861-4BC4-A681-71ED32DC0B02}"/>
    <dataValidation allowBlank="1" showInputMessage="1" showErrorMessage="1" prompt="Equipment table starts on next row." sqref="D15:D16" xr:uid="{AC17D117-F872-4E2F-9D79-134CA444ED77}"/>
    <dataValidation allowBlank="1" showInputMessage="1" showErrorMessage="1" prompt="Personnel table instructions start on next row." sqref="D2" xr:uid="{424D9BA0-9796-47C7-8215-CBA3A492C4A3}"/>
    <dataValidation allowBlank="1" showInputMessage="1" showErrorMessage="1" prompt="Blank cell." sqref="B1:C1" xr:uid="{9E8157D6-B245-4AE5-B66F-E66198AD2DC4}"/>
    <dataValidation allowBlank="1" showInputMessage="1" showErrorMessage="1" promptTitle="Total Personnel Costs" prompt="Calculation cell. No data entry." sqref="D14" xr:uid="{AA386C59-0F03-4FCA-8A5B-304053890F7A}"/>
    <dataValidation allowBlank="1" showInputMessage="1" showErrorMessage="1" promptTitle="Total Personnel" prompt="Row heading. No data entry." sqref="A14" xr:uid="{BF9F37FF-E6D6-4414-9C70-7244DD1FC6F7}"/>
    <dataValidation allowBlank="1" showInputMessage="1" showErrorMessage="1" promptTitle="Total Personnel Benefits" prompt="Calculation cell. No data entry." sqref="C14" xr:uid="{46B015CA-180B-4140-B1C0-D27959374FDD}"/>
    <dataValidation allowBlank="1" showInputMessage="1" showErrorMessage="1" promptTitle="Total Personnel Salary" prompt="Calculation cell. No data entry. " sqref="B14" xr:uid="{1025E81B-1819-4BA6-8338-B7FDEC08609C}"/>
    <dataValidation allowBlank="1" showInputMessage="1" showErrorMessage="1" promptTitle="Personnel Total" prompt="Column heading. No data entry." sqref="D3" xr:uid="{976D63DF-79CD-4ADF-9EE9-B2D331622635}"/>
    <dataValidation allowBlank="1" showInputMessage="1" showErrorMessage="1" promptTitle="Personnel Benefits" prompt="Column heading. No data entry." sqref="C3" xr:uid="{BBC30F80-7448-4B69-942F-B1D57A41EDEF}"/>
    <dataValidation allowBlank="1" showInputMessage="1" showErrorMessage="1" promptTitle="Personnel Salary" prompt="Column heading. No data entry." sqref="B3" xr:uid="{922A2CCB-DF2B-4589-B307-D5011310C931}"/>
    <dataValidation allowBlank="1" showInputMessage="1" showErrorMessage="1" promptTitle="Personnel Name and Title" prompt="Column heading. No data entry." sqref="A3" xr:uid="{3111C03C-F99E-4A2C-BC7A-7D815EA4ADCA}"/>
    <dataValidation allowBlank="1" showInputMessage="1" showErrorMessage="1" promptTitle="Total Equipment" prompt="Row heading. No data entry." sqref="A23" xr:uid="{3F46FB91-0406-43F8-B1A2-4D5CD017450D}"/>
    <dataValidation allowBlank="1" showInputMessage="1" showErrorMessage="1" prompt="Blank cell.  End of row." sqref="D1" xr:uid="{4011C71E-012C-4DD3-9CD3-C9FE1D3B03DE}"/>
    <dataValidation allowBlank="1" showInputMessage="1" showErrorMessage="1" promptTitle="Personnel Total" prompt="This cell will calculate salary plus benefits for the personnel staff person during the current billing period." sqref="D4:D13" xr:uid="{4D4F7AA9-07CE-458B-891A-60A28D0EA0E3}"/>
    <dataValidation allowBlank="1" showInputMessage="1" showErrorMessage="1" promptTitle="Airfare Total" prompt="Type the total airfare amount for supported staff travel. " sqref="D18" xr:uid="{C648B937-2EDD-4631-9610-F9579828D48F}"/>
    <dataValidation allowBlank="1" showInputMessage="1" showErrorMessage="1" promptTitle="Ground Transportation Total" prompt="Type the total ground transportation amount for supported staff travel. " sqref="D20" xr:uid="{5BDE8029-0787-4AEC-91BA-3B436194FE09}"/>
    <dataValidation allowBlank="1" showInputMessage="1" showErrorMessage="1" promptTitle="Per Diem Total" prompt="Type the total per diem amount for supported staff travel. " sqref="D22" xr:uid="{F19EC12B-7688-4C91-BABF-5163C41F7888}"/>
    <dataValidation allowBlank="1" showInputMessage="1" showErrorMessage="1" promptTitle="Lodging Total" prompt="This cell will calculate county lodging rate  times number of nights for the total lodging amount for supported staff travel." sqref="D19" xr:uid="{87EAE10C-967F-474D-8FE1-442B43F991D1}"/>
    <dataValidation allowBlank="1" showInputMessage="1" showErrorMessage="1" promptTitle="Lodging Total" prompt="This cell will calculate current mileage rate times number of miles for the total mileage amount for supported staff travel." sqref="D21" xr:uid="{4D428995-D04B-44A0-9DB7-A8886B9DCE79}"/>
    <dataValidation allowBlank="1" showInputMessage="1" showErrorMessage="1" promptTitle="Travel Expense Category" prompt="Column heading. No data entry." sqref="A17" xr:uid="{5637FF06-A5B5-45FC-9FD9-B58C99C3D898}"/>
    <dataValidation allowBlank="1" showInputMessage="1" showErrorMessage="1" promptTitle="Travel Category Airfare" prompt="Row heading. No data entry." sqref="A18" xr:uid="{D546D6A9-B7E3-4ECC-AF3A-F4B95CAB0A23}"/>
    <dataValidation allowBlank="1" showInputMessage="1" showErrorMessage="1" promptTitle="Travel Category Lodging" prompt="Row heading. No data entry." sqref="A19" xr:uid="{A700C40F-8B33-4712-8D23-91FD61303416}"/>
    <dataValidation allowBlank="1" showInputMessage="1" showErrorMessage="1" promptTitle="Travel Category Ground Transport" prompt="Row heading. No data entry." sqref="A20" xr:uid="{0EB1A72F-B4E4-4D2C-A8C5-EE31624D8772}"/>
    <dataValidation allowBlank="1" showInputMessage="1" showErrorMessage="1" promptTitle="Travel Category Mileage" prompt="Row heading. No data entry." sqref="A21" xr:uid="{ED04E9FF-F44D-4FCD-A9BC-3BDCFC5DED23}"/>
    <dataValidation allowBlank="1" showInputMessage="1" showErrorMessage="1" promptTitle="Travel Category Per Diem" prompt="Row heading. No data entry." sqref="A22" xr:uid="{044CE1BA-9FCF-4928-A714-D3CB7E7D84A5}"/>
    <dataValidation allowBlank="1" showInputMessage="1" showErrorMessage="1" promptTitle="Total Travel Costs" prompt="Calculation cell. No data entry." sqref="D23" xr:uid="{AF5E2456-9A5A-40FC-91C1-CC472B84C63A}"/>
    <dataValidation allowBlank="1" showInputMessage="1" showErrorMessage="1" promptTitle="Lodging Rate per Night" prompt="Type the nightly lodging cost (allowable State rate plus tax)." sqref="B19" xr:uid="{72BF503E-37A3-4A97-B39D-440C215607D8}"/>
    <dataValidation allowBlank="1" showInputMessage="1" showErrorMessage="1" promptTitle="Number of Nights" prompt="Type the number of nights for supported staff lodging." sqref="C19" xr:uid="{E66C23B4-4494-43AF-9011-364BAFAD09FB}"/>
    <dataValidation allowBlank="1" showInputMessage="1" showErrorMessage="1" promptTitle="2022 Mileage Rate" prompt="No data entry." sqref="B21" xr:uid="{10904F4D-1525-4D02-B6A8-4773FDB1C1B2}"/>
    <dataValidation allowBlank="1" showInputMessage="1" showErrorMessage="1" promptTitle="Number of Miles" prompt="Type the number of miles driven for supported staff travel." sqref="C21" xr:uid="{382F4354-2AAE-4DAA-8906-41978780388A}"/>
    <dataValidation allowBlank="1" showInputMessage="1" showErrorMessage="1" promptTitle="Travel Cost per Unit" prompt="Column heading. No data entry." sqref="B17" xr:uid="{582C560F-A855-454E-AE7A-D0FA72F2DE17}"/>
    <dataValidation allowBlank="1" showInputMessage="1" showErrorMessage="1" promptTitle="Travel Number of Units" prompt="Column heading. No data entry." sqref="C17" xr:uid="{EDEF4976-4936-4B6E-A78F-A3000F3D3AF2}"/>
    <dataValidation allowBlank="1" showInputMessage="1" showErrorMessage="1" promptTitle="Travel Total" prompt="Column heading. No data entry." sqref="D17" xr:uid="{2CF10E9B-8BD0-44E4-B591-E3F11D5D0EF1}"/>
    <dataValidation allowBlank="1" showInputMessage="1" showErrorMessage="1" promptTitle="Blank Cell" prompt="No data entry." sqref="B18:C18 B20:C20 B22:C23" xr:uid="{9705C733-B23F-48B5-9406-D4056C08E676}"/>
    <dataValidation allowBlank="1" showInputMessage="1" showErrorMessage="1" promptTitle="Medication Total" prompt="This cell will calculate cost per unit times number of units of the anti-TB medication item purchased." sqref="D26:D29" xr:uid="{270B19E8-DC6D-48DE-B797-02879485F299}"/>
    <dataValidation allowBlank="1" showInputMessage="1" showErrorMessage="1" promptTitle="Medication Number of Units" prompt="Type the cost per unit for the medication item." sqref="C26:C29" xr:uid="{E57BA8C2-1D02-49D6-8D30-C71014B04C6A}"/>
    <dataValidation allowBlank="1" showInputMessage="1" showErrorMessage="1" promptTitle="Medication Cost Per Unit" prompt="Type the cost per unit for the medication item." sqref="B26:B29" xr:uid="{E033C137-65CB-4E0B-9EE8-E55D08769C5C}"/>
    <dataValidation allowBlank="1" showInputMessage="1" showErrorMessage="1" promptTitle="Anti-TB Medication Item" prompt="Type the anti-TB medication item." sqref="A26:A29" xr:uid="{3F5AC6DF-6AA3-4DD4-8972-46830B7CC0EE}"/>
    <dataValidation allowBlank="1" showInputMessage="1" showErrorMessage="1" promptTitle="Medication Number of Units" prompt="Column heading. No data entry." sqref="C25" xr:uid="{BCFF7AAA-405B-4D3F-89E7-E094BA43BF88}"/>
    <dataValidation allowBlank="1" showInputMessage="1" showErrorMessage="1" promptTitle="Medication Cost per Unit" prompt="Column heading. No data entry." sqref="B25" xr:uid="{358C5428-E39C-41D9-8B00-57AA46794E9A}"/>
    <dataValidation allowBlank="1" showInputMessage="1" showErrorMessage="1" prompt="No data entry." sqref="C30" xr:uid="{D847FF39-F0BE-44EC-A5C8-465791D86629}"/>
    <dataValidation allowBlank="1" showInputMessage="1" showErrorMessage="1" prompt="No data entry. " sqref="B30" xr:uid="{1C77C9C4-8B56-47D2-8B14-C74B77A91A63}"/>
    <dataValidation allowBlank="1" showInputMessage="1" showErrorMessage="1" promptTitle="Total Anti-TB Medication Costs" prompt="Calculation cell. No data entry." sqref="D30" xr:uid="{C4498E52-4BFD-4A41-8F26-E6A0BBCE3F0E}"/>
    <dataValidation allowBlank="1" showInputMessage="1" showErrorMessage="1" promptTitle="Total Anti-TB Medication" prompt="Row heading. No data entry." sqref="A30" xr:uid="{EB702819-2F62-4821-8F38-F9C493D8B7DC}"/>
    <dataValidation allowBlank="1" showInputMessage="1" showErrorMessage="1" prompt="Go to next row for Anti-TB Medication table." sqref="A24" xr:uid="{4EC70B24-AF51-45F9-AFEF-B5DAD14489FC}"/>
    <dataValidation allowBlank="1" showInputMessage="1" showErrorMessage="1" prompt="Anti-TB Medication table starts on next row." sqref="D24" xr:uid="{C6CD767D-76E3-4DD6-97D1-0B610E388B2C}"/>
    <dataValidation allowBlank="1" showInputMessage="1" showErrorMessage="1" promptTitle="Anti-TB Medication Total" prompt="Column heading. No data entry." sqref="D25" xr:uid="{E6E37867-18FD-44D2-8925-9FF0DF73A2AC}"/>
    <dataValidation allowBlank="1" showInputMessage="1" showErrorMessage="1" promptTitle="Anti-TB Medication" prompt="Column heading. No data entry." sqref="A25" xr:uid="{A9AC511D-CD6F-4419-A907-CF034C3169D0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&amp;R&amp;"Arial,Regular"&amp;12October 2022</oddFoot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B20A-AD14-4814-BCBF-6FCEB609D1C4}">
  <sheetPr>
    <pageSetUpPr fitToPage="1"/>
  </sheetPr>
  <dimension ref="A1:I23"/>
  <sheetViews>
    <sheetView showGridLines="0" zoomScale="50" zoomScaleNormal="50" workbookViewId="0">
      <selection activeCell="A4" sqref="A4"/>
    </sheetView>
  </sheetViews>
  <sheetFormatPr defaultColWidth="9.1796875" defaultRowHeight="23.25" customHeight="1" x14ac:dyDescent="0.35"/>
  <cols>
    <col min="1" max="1" width="46.7265625" style="6" customWidth="1"/>
    <col min="2" max="2" width="18.54296875" style="6" customWidth="1"/>
    <col min="3" max="3" width="8.54296875" style="6" customWidth="1"/>
    <col min="4" max="4" width="51.453125" style="6" customWidth="1"/>
    <col min="5" max="7" width="14.26953125" style="6" customWidth="1"/>
    <col min="8" max="8" width="18.54296875" style="6" customWidth="1"/>
    <col min="9" max="16384" width="9.1796875" style="6"/>
  </cols>
  <sheetData>
    <row r="1" spans="1:9" ht="30" customHeight="1" x14ac:dyDescent="0.35">
      <c r="B1" s="102" t="s">
        <v>94</v>
      </c>
      <c r="C1" s="102"/>
      <c r="D1" s="102"/>
      <c r="E1" s="102"/>
      <c r="F1" s="102"/>
      <c r="G1" s="102"/>
      <c r="H1" s="103"/>
      <c r="I1" s="8"/>
    </row>
    <row r="2" spans="1:9" ht="30" customHeight="1" x14ac:dyDescent="0.4">
      <c r="A2" s="141" t="s">
        <v>55</v>
      </c>
      <c r="B2" s="11"/>
      <c r="C2" s="11"/>
      <c r="D2" s="2"/>
    </row>
    <row r="3" spans="1:9" customFormat="1" ht="30" customHeight="1" x14ac:dyDescent="0.35">
      <c r="A3" s="13" t="s">
        <v>0</v>
      </c>
      <c r="B3" s="18" t="s">
        <v>22</v>
      </c>
      <c r="C3" s="18" t="s">
        <v>50</v>
      </c>
      <c r="D3" s="19" t="s">
        <v>21</v>
      </c>
    </row>
    <row r="4" spans="1:9" customFormat="1" ht="30" customHeight="1" x14ac:dyDescent="0.35">
      <c r="A4" s="90"/>
      <c r="B4" s="91">
        <v>0</v>
      </c>
      <c r="C4" s="92">
        <v>0</v>
      </c>
      <c r="D4" s="17">
        <f t="shared" ref="D4:D9" si="0">SUM(B4*C4)</f>
        <v>0</v>
      </c>
    </row>
    <row r="5" spans="1:9" s="84" customFormat="1" ht="30" customHeight="1" x14ac:dyDescent="0.35">
      <c r="A5" s="90"/>
      <c r="B5" s="91">
        <v>0</v>
      </c>
      <c r="C5" s="92">
        <v>0</v>
      </c>
      <c r="D5" s="17">
        <f t="shared" si="0"/>
        <v>0</v>
      </c>
    </row>
    <row r="6" spans="1:9" s="84" customFormat="1" ht="30" customHeight="1" x14ac:dyDescent="0.35">
      <c r="A6" s="90"/>
      <c r="B6" s="91">
        <v>0</v>
      </c>
      <c r="C6" s="92">
        <v>0</v>
      </c>
      <c r="D6" s="17">
        <f t="shared" si="0"/>
        <v>0</v>
      </c>
    </row>
    <row r="7" spans="1:9" s="84" customFormat="1" ht="30" customHeight="1" x14ac:dyDescent="0.35">
      <c r="A7" s="90"/>
      <c r="B7" s="91">
        <v>0</v>
      </c>
      <c r="C7" s="92">
        <v>0</v>
      </c>
      <c r="D7" s="17">
        <f t="shared" si="0"/>
        <v>0</v>
      </c>
    </row>
    <row r="8" spans="1:9" s="84" customFormat="1" ht="30" customHeight="1" x14ac:dyDescent="0.35">
      <c r="A8" s="90"/>
      <c r="B8" s="91">
        <v>0</v>
      </c>
      <c r="C8" s="92">
        <v>0</v>
      </c>
      <c r="D8" s="17">
        <f t="shared" si="0"/>
        <v>0</v>
      </c>
    </row>
    <row r="9" spans="1:9" s="84" customFormat="1" ht="30" customHeight="1" x14ac:dyDescent="0.35">
      <c r="A9" s="90"/>
      <c r="B9" s="91">
        <v>0</v>
      </c>
      <c r="C9" s="92">
        <v>0</v>
      </c>
      <c r="D9" s="17">
        <f t="shared" si="0"/>
        <v>0</v>
      </c>
    </row>
    <row r="10" spans="1:9" s="84" customFormat="1" ht="39" customHeight="1" x14ac:dyDescent="0.35">
      <c r="A10" s="86" t="s">
        <v>65</v>
      </c>
      <c r="B10" s="87"/>
      <c r="C10" s="93"/>
      <c r="D10" s="88">
        <f>SUM(D4:D9)</f>
        <v>0</v>
      </c>
    </row>
    <row r="11" spans="1:9" ht="30" customHeight="1" thickBot="1" x14ac:dyDescent="0.45">
      <c r="A11" s="144" t="s">
        <v>56</v>
      </c>
      <c r="B11" s="103"/>
      <c r="C11" s="103"/>
      <c r="D11" s="103"/>
      <c r="E11" s="103"/>
      <c r="F11" s="103"/>
      <c r="G11" s="103"/>
      <c r="H11" s="104"/>
    </row>
    <row r="12" spans="1:9" s="15" customFormat="1" ht="37.5" customHeight="1" thickBot="1" x14ac:dyDescent="0.4">
      <c r="A12" s="94" t="s">
        <v>67</v>
      </c>
      <c r="B12" s="94" t="s">
        <v>27</v>
      </c>
      <c r="C12" s="95" t="s">
        <v>70</v>
      </c>
      <c r="D12" s="95" t="s">
        <v>57</v>
      </c>
      <c r="E12" s="95" t="s">
        <v>58</v>
      </c>
      <c r="F12" s="95" t="s">
        <v>28</v>
      </c>
      <c r="G12" s="95" t="s">
        <v>31</v>
      </c>
      <c r="H12" s="95" t="s">
        <v>21</v>
      </c>
    </row>
    <row r="13" spans="1:9" s="16" customFormat="1" ht="30" customHeight="1" x14ac:dyDescent="0.35">
      <c r="A13" s="96"/>
      <c r="B13" s="97"/>
      <c r="C13" s="97"/>
      <c r="D13" s="97"/>
      <c r="E13" s="91">
        <v>0</v>
      </c>
      <c r="F13" s="98">
        <v>0</v>
      </c>
      <c r="G13" s="91">
        <v>0</v>
      </c>
      <c r="H13" s="105">
        <f t="shared" ref="H13:H20" si="1">SUM(E13*F13)+G13</f>
        <v>0</v>
      </c>
    </row>
    <row r="14" spans="1:9" s="16" customFormat="1" ht="30" customHeight="1" x14ac:dyDescent="0.35">
      <c r="A14" s="99"/>
      <c r="B14" s="97"/>
      <c r="C14" s="97"/>
      <c r="D14" s="97"/>
      <c r="E14" s="83">
        <v>0</v>
      </c>
      <c r="F14" s="100">
        <f t="shared" ref="F14:F20" si="2">SUM(E14)</f>
        <v>0</v>
      </c>
      <c r="G14" s="91">
        <v>0</v>
      </c>
      <c r="H14" s="105">
        <f t="shared" si="1"/>
        <v>0</v>
      </c>
    </row>
    <row r="15" spans="1:9" s="16" customFormat="1" ht="30" customHeight="1" x14ac:dyDescent="0.35">
      <c r="A15" s="99"/>
      <c r="B15" s="97"/>
      <c r="C15" s="97"/>
      <c r="D15" s="97"/>
      <c r="E15" s="83">
        <v>0</v>
      </c>
      <c r="F15" s="100">
        <f t="shared" si="2"/>
        <v>0</v>
      </c>
      <c r="G15" s="91">
        <v>0</v>
      </c>
      <c r="H15" s="105">
        <f t="shared" si="1"/>
        <v>0</v>
      </c>
    </row>
    <row r="16" spans="1:9" s="16" customFormat="1" ht="30" customHeight="1" x14ac:dyDescent="0.35">
      <c r="A16" s="99"/>
      <c r="B16" s="97"/>
      <c r="C16" s="97"/>
      <c r="D16" s="97"/>
      <c r="E16" s="83">
        <v>0</v>
      </c>
      <c r="F16" s="100">
        <f t="shared" si="2"/>
        <v>0</v>
      </c>
      <c r="G16" s="91">
        <v>0</v>
      </c>
      <c r="H16" s="105">
        <f t="shared" si="1"/>
        <v>0</v>
      </c>
    </row>
    <row r="17" spans="1:8" s="16" customFormat="1" ht="30" customHeight="1" x14ac:dyDescent="0.35">
      <c r="A17" s="99"/>
      <c r="B17" s="97"/>
      <c r="C17" s="97"/>
      <c r="D17" s="97"/>
      <c r="E17" s="83">
        <v>0</v>
      </c>
      <c r="F17" s="100">
        <f t="shared" si="2"/>
        <v>0</v>
      </c>
      <c r="G17" s="91">
        <v>0</v>
      </c>
      <c r="H17" s="105">
        <f t="shared" si="1"/>
        <v>0</v>
      </c>
    </row>
    <row r="18" spans="1:8" s="16" customFormat="1" ht="30" customHeight="1" x14ac:dyDescent="0.35">
      <c r="A18" s="99"/>
      <c r="B18" s="97"/>
      <c r="C18" s="97"/>
      <c r="D18" s="97"/>
      <c r="E18" s="83">
        <v>0</v>
      </c>
      <c r="F18" s="100">
        <f t="shared" si="2"/>
        <v>0</v>
      </c>
      <c r="G18" s="91">
        <v>0</v>
      </c>
      <c r="H18" s="105">
        <f t="shared" si="1"/>
        <v>0</v>
      </c>
    </row>
    <row r="19" spans="1:8" s="16" customFormat="1" ht="30" customHeight="1" x14ac:dyDescent="0.35">
      <c r="A19" s="99"/>
      <c r="B19" s="97"/>
      <c r="C19" s="97"/>
      <c r="D19" s="97"/>
      <c r="E19" s="83">
        <v>0</v>
      </c>
      <c r="F19" s="100">
        <f t="shared" si="2"/>
        <v>0</v>
      </c>
      <c r="G19" s="91">
        <v>0</v>
      </c>
      <c r="H19" s="105">
        <f t="shared" si="1"/>
        <v>0</v>
      </c>
    </row>
    <row r="20" spans="1:8" s="16" customFormat="1" ht="30" customHeight="1" x14ac:dyDescent="0.35">
      <c r="A20" s="99"/>
      <c r="B20" s="97"/>
      <c r="C20" s="97"/>
      <c r="D20" s="97"/>
      <c r="E20" s="83">
        <v>0</v>
      </c>
      <c r="F20" s="100">
        <f t="shared" si="2"/>
        <v>0</v>
      </c>
      <c r="G20" s="91">
        <v>0</v>
      </c>
      <c r="H20" s="105">
        <f t="shared" si="1"/>
        <v>0</v>
      </c>
    </row>
    <row r="21" spans="1:8" ht="30" customHeight="1" x14ac:dyDescent="0.35">
      <c r="A21" s="145"/>
      <c r="B21" s="145"/>
      <c r="C21" s="145"/>
      <c r="D21" s="111" t="s">
        <v>66</v>
      </c>
      <c r="E21" s="106"/>
      <c r="F21" s="107"/>
      <c r="G21" s="106"/>
      <c r="H21" s="108">
        <f>SUM(H13:H20)</f>
        <v>0</v>
      </c>
    </row>
    <row r="22" spans="1:8" ht="22.5" customHeight="1" x14ac:dyDescent="0.35">
      <c r="A22" s="110" t="s">
        <v>62</v>
      </c>
      <c r="B22" s="102"/>
      <c r="C22" s="102"/>
      <c r="D22" s="102"/>
      <c r="E22" s="103"/>
      <c r="F22" s="103"/>
      <c r="G22" s="103"/>
      <c r="H22" s="103"/>
    </row>
    <row r="23" spans="1:8" ht="22.5" customHeight="1" x14ac:dyDescent="0.35">
      <c r="A23" s="101"/>
      <c r="B23" s="109"/>
      <c r="C23" s="109"/>
      <c r="D23" s="109"/>
      <c r="E23" s="109"/>
      <c r="F23" s="109"/>
      <c r="G23" s="109"/>
      <c r="H23" s="109"/>
    </row>
  </sheetData>
  <sheetProtection algorithmName="SHA-512" hashValue="VYF66vm83aSpj0+NTSE6NhGUTBVUGsXxppVfpZ9tcHFznudOH7CD44t9BWp3gdNkEsQvYWtLIIURDLCIR0Wmig==" saltValue="K0fRluySJfgvaowLh0mnbQ==" spinCount="100000" sheet="1" objects="1" scenarios="1" insertRows="0" deleteRows="0"/>
  <dataValidations count="43">
    <dataValidation allowBlank="1" showErrorMessage="1" sqref="B11:G11 E22:G22 H1 B2:C2" xr:uid="{983677A0-5713-4244-818A-2F3928BCF317}"/>
    <dataValidation allowBlank="1" showInputMessage="1" showErrorMessage="1" promptTitle="Suspect ID Number" prompt="Suspect ID number is coded as follows:  last 2 digits of the calendar year, the two digit jurisdiction code number, the letters &quot;SP&quot;, and the next available number in a sequence which starts at &quot;0001&quot; for each calendar year.  For example, 11XXSP0001." sqref="A13:A20" xr:uid="{62265F11-215A-4D8F-B8E1-2850B3608F29}"/>
    <dataValidation allowBlank="1" showInputMessage="1" showErrorMessage="1" promptTitle="Shelter Suspect ID#" prompt="Column heading. No data entry." sqref="A12" xr:uid="{DF082B84-CC21-40B0-A692-A7990C9EBDF9}"/>
    <dataValidation allowBlank="1" showInputMessage="1" showErrorMessage="1" promptTitle="Shelter RVCT#" prompt="Column heading. No data entry." sqref="B12" xr:uid="{1856264B-F8EB-4C7E-B186-C2754455ED69}"/>
    <dataValidation allowBlank="1" showInputMessage="1" showErrorMessage="1" promptTitle="Shelter DOT" prompt="Column heading. No data entry." sqref="C12" xr:uid="{1C595130-99D3-4FB6-8B38-CCD0E9B3331C}"/>
    <dataValidation allowBlank="1" showInputMessage="1" showErrorMessage="1" promptTitle="Shelter Rate per Day" prompt="Column heading. No data entry." sqref="E12" xr:uid="{BC3B1F54-A9AA-41B6-8E2E-B0F224CE17F4}"/>
    <dataValidation allowBlank="1" showInputMessage="1" showErrorMessage="1" promptTitle="Shelter Number of Days" prompt="Column heading. No data entry." sqref="F12" xr:uid="{789BAC14-6EC6-4267-A127-CB37C9E596B9}"/>
    <dataValidation allowBlank="1" showInputMessage="1" showErrorMessage="1" promptTitle="Shelter Other Charges" prompt="Column heading. No data entry." sqref="G12" xr:uid="{6ADEDAC7-DF5B-4B41-94B3-A10706F9EB50}"/>
    <dataValidation allowBlank="1" showInputMessage="1" showErrorMessage="1" promptTitle="Shelter Total" prompt="Column heading. No data entry." sqref="H12" xr:uid="{935BAB68-CD84-483D-9F08-8A00657774BD}"/>
    <dataValidation allowBlank="1" showInputMessage="1" showErrorMessage="1" promptTitle="Shelter Name" prompt="Column heading. No data entry." sqref="D12" xr:uid="{9261B191-5207-43B2-AA68-6BC08C934AF4}"/>
    <dataValidation allowBlank="1" showInputMessage="1" showErrorMessage="1" promptTitle="Number of Days" prompt="Type the number of days during the billing period that the patient was housed in this particular shelter." sqref="F13:F20" xr:uid="{11408FB7-B67C-42EE-9DDB-3CE7C38DF8B4}"/>
    <dataValidation allowBlank="1" showInputMessage="1" showErrorMessage="1" promptTitle="Rate Per Day" prompt="Type the shelter's rate per day." sqref="E13:E20" xr:uid="{61CDFC4F-3455-4E8E-8B4B-04DCA5C13963}"/>
    <dataValidation allowBlank="1" showInputMessage="1" showErrorMessage="1" prompt="Shelter table starts on next row." sqref="H11" xr:uid="{4553DE16-2192-4115-A56D-29BF67DC48DD}"/>
    <dataValidation allowBlank="1" showInputMessage="1" showErrorMessage="1" promptTitle="RTA Invoice Detail B" prompt="Cell heading." sqref="B1" xr:uid="{A974C6A1-054F-4137-BA3B-9ECD032A2E43}"/>
    <dataValidation allowBlank="1" showInputMessage="1" showErrorMessage="1" prompt="Go to next row for Shelter table." sqref="A11" xr:uid="{21D4C279-EE52-4785-9559-6997F3BAC50B}"/>
    <dataValidation allowBlank="1" showInputMessage="1" showErrorMessage="1" prompt="Go to next row to type explanation of other charges." sqref="A22 H22" xr:uid="{5719EEEF-3A68-4FA1-A811-2FB8A453FD7C}"/>
    <dataValidation allowBlank="1" showInputMessage="1" showErrorMessage="1" prompt="Type explanation of other charges." sqref="A23" xr:uid="{1EF987D4-BBB4-4651-BF9E-13560C23C60A}"/>
    <dataValidation allowBlank="1" showInputMessage="1" showErrorMessage="1" prompt="Blank cell." sqref="E23:G23 B22:D23 B1:G1" xr:uid="{8FF226E2-F87E-416B-AD3B-8BB664E407A0}"/>
    <dataValidation allowBlank="1" showInputMessage="1" showErrorMessage="1" promptTitle="Total Shelter Costs" prompt="Calculation cell. No data entry." sqref="H21" xr:uid="{1F769A0D-1E14-45A6-AA60-77E23029D03C}"/>
    <dataValidation allowBlank="1" showInputMessage="1" showErrorMessage="1" promptTitle="Total Shelter Other Costs" prompt="No data entry." sqref="G21" xr:uid="{05F7CAB6-DA19-49CD-B5D1-976280BE3AAF}"/>
    <dataValidation allowBlank="1" showInputMessage="1" showErrorMessage="1" promptTitle="Total Shelter Number of Days" prompt="No data entry." sqref="F21" xr:uid="{7BE758A2-E8AA-47DA-AFF0-FF7816936D41}"/>
    <dataValidation allowBlank="1" showInputMessage="1" showErrorMessage="1" promptTitle="Total Shelter Rate per Day" prompt="No data entry." sqref="E21" xr:uid="{72B5B32E-A209-42F4-ABC2-AF60E3CE149D}"/>
    <dataValidation allowBlank="1" showInputMessage="1" showErrorMessage="1" promptTitle="Total Shelter" prompt="Row heading. No data entry." sqref="D21" xr:uid="{286E88B3-40C6-4320-9337-F568FF6440BC}"/>
    <dataValidation allowBlank="1" showInputMessage="1" showErrorMessage="1" prompt="No data entry." sqref="A21:C21" xr:uid="{E6733ACD-6CD4-49E0-B7B8-4752341F05EB}"/>
    <dataValidation allowBlank="1" showInputMessage="1" showErrorMessage="1" promptTitle="RVCT Number" prompt="If the suspect becomes a verified case while housed, write in both the Suspect ID Number and the Verified Case of Tuberculosis Number. If the patient is a verified case upon entry into the housing program, enter the RVCT number only." sqref="B13:B20" xr:uid="{88B235AE-47E7-4ED8-86B8-2DFC97D4BD50}"/>
    <dataValidation allowBlank="1" showInputMessage="1" showErrorMessage="1" promptTitle="Shelter Name" prompt="Type in the name and type of the shelter." sqref="D13:D20" xr:uid="{2AB120DA-509D-4319-9332-B92547793D8A}"/>
    <dataValidation allowBlank="1" showInputMessage="1" showErrorMessage="1" promptTitle="Taxes and Other Charges" prompt="If the shelter charged taxes and other charges beyond the rate per day, please type the amount charged here and provide an explanation in row 18." sqref="G13:G20" xr:uid="{03D75BAD-9845-435B-9617-9111F0780634}"/>
    <dataValidation allowBlank="1" showInputMessage="1" showErrorMessage="1" prompt="Blank Cell. End of row. End of page." sqref="H23" xr:uid="{572211CD-520D-4F14-8622-B4A7CFC1F58E}"/>
    <dataValidation allowBlank="1" showInputMessage="1" showErrorMessage="1" promptTitle="Shelter Total" prompt="The total shelter amount will automatically calculate the Rate Per Day multiplied by the Number of Days plus the Taxes and Other Charges." sqref="H13:H20" xr:uid="{662BF30C-F57A-4D8C-959E-864D50C4CD9E}"/>
    <dataValidation allowBlank="1" showInputMessage="1" showErrorMessage="1" promptTitle="Food Incentive Enabler Category" prompt="Type the Food, Incentives and Enablers items purchased during the billing period." sqref="A4:A9" xr:uid="{01E91B90-1F9C-4C9B-8771-6C6E97E6D6D6}"/>
    <dataValidation allowBlank="1" showInputMessage="1" showErrorMessage="1" promptTitle="Food Incentives Enablers Total" prompt="This cell will calculate cost per unit times number of units of the food incentive enabler item purchased." sqref="D4:D9" xr:uid="{E74184B5-0256-4217-A559-BD13C7AAD4BD}"/>
    <dataValidation allowBlank="1" showInputMessage="1" showErrorMessage="1" promptTitle="Number of Units" prompt="Type the number of units of the food incentive enabler item purchased." sqref="C4:C9" xr:uid="{D812A663-34F8-4F0A-AF4B-05F162D5917E}"/>
    <dataValidation allowBlank="1" showInputMessage="1" showErrorMessage="1" promptTitle="Cost Per Unit" prompt="Type the cost per unit for the food incentive enabler item." sqref="B4:B9" xr:uid="{1E6831AB-CB1A-413A-9601-E8CD39B1621A}"/>
    <dataValidation allowBlank="1" showInputMessage="1" showErrorMessage="1" promptTitle="Number of Units" prompt="Column heading. No data entry." sqref="C3" xr:uid="{D94CD55C-EAA2-44C8-B9BD-5F7C8B3D6D44}"/>
    <dataValidation allowBlank="1" showInputMessage="1" showErrorMessage="1" promptTitle="Cost per Unit" prompt="Column heading. No data entry." sqref="B3" xr:uid="{A724C70E-70D3-4D45-A61D-DCE521D9C398}"/>
    <dataValidation allowBlank="1" showInputMessage="1" showErrorMessage="1" promptTitle="Total Food Incentive Enabler" prompt="Row heading. No data entry." sqref="A10" xr:uid="{880D6F8C-C88C-4FEB-A1FE-7BDA900BDA42}"/>
    <dataValidation allowBlank="1" showInputMessage="1" showErrorMessage="1" promptTitle="Food Incentive Enabler Category" prompt="Column heading. No data entry." sqref="A3" xr:uid="{DC20A061-5328-4D19-B39B-45090E6B8EFA}"/>
    <dataValidation allowBlank="1" showInputMessage="1" showErrorMessage="1" promptTitle="Food Incentives Enablers Total" prompt="Column heading. No data entry." sqref="D3" xr:uid="{8237A2E2-37BF-44BC-8D9F-D0EA1AC48F71}"/>
    <dataValidation allowBlank="1" showInputMessage="1" showErrorMessage="1" promptTitle="Total Food Incentiv Enabler Cost" prompt="Calculation cell. No data entry." sqref="D10" xr:uid="{B31DFCAF-2ED4-4BCD-BAB8-B7EAB7D1FB38}"/>
    <dataValidation allowBlank="1" showInputMessage="1" showErrorMessage="1" promptTitle="Total Cost per Unit" prompt="No data entry. " sqref="B10" xr:uid="{180CAD87-6323-466C-AC76-84450BAF15F1}"/>
    <dataValidation allowBlank="1" showInputMessage="1" showErrorMessage="1" promptTitle="Total Number of Units" prompt="No data entry." sqref="C10" xr:uid="{C9CC7456-45CA-4272-AAA1-5F7FF5AF0E9D}"/>
    <dataValidation allowBlank="1" showInputMessage="1" showErrorMessage="1" prompt="Go to next row for Food Incentives and Enablers table." sqref="A2" xr:uid="{BDEF009F-B693-45B3-A30C-51ED31D85533}"/>
    <dataValidation allowBlank="1" showInputMessage="1" showErrorMessage="1" prompt="Food Incentives and Enables table starts on next row." sqref="D2" xr:uid="{018D309B-72B8-442E-BCF4-6DFF49468E9E}"/>
  </dataValidations>
  <pageMargins left="0.5" right="0.5" top="0.5" bottom="0.5" header="0.25" footer="0.25"/>
  <pageSetup scale="51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&amp;R&amp;"Arial,Regular"&amp;12October 2022</oddFooter>
  </headerFooter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OT (Yes/No dropdown menu) " prompt="Indicate &quot;Yes&quot; if patient is on DOT while housed. Indicate &quot;No&quot; if patient is not receiving DOT while housed. In order to receive reimbursement for housing, the patient must receive DOT while housed. " xr:uid="{E47CE4BA-CED7-4D41-90D2-58ADBB7952CD}">
          <x14:formula1>
            <xm:f>List!$C$2:$C$3</xm:f>
          </x14:formula1>
          <xm:sqref>C13:C20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8"/>
  <sheetViews>
    <sheetView showGridLines="0" zoomScale="50" zoomScaleNormal="50" workbookViewId="0">
      <selection activeCell="A4" sqref="A4:XFD4"/>
    </sheetView>
  </sheetViews>
  <sheetFormatPr defaultColWidth="9.1796875" defaultRowHeight="18.5" x14ac:dyDescent="0.45"/>
  <cols>
    <col min="1" max="1" width="27.81640625" style="119" customWidth="1"/>
    <col min="2" max="2" width="18.81640625" style="119" customWidth="1"/>
    <col min="3" max="16384" width="9.1796875" style="119"/>
  </cols>
  <sheetData>
    <row r="1" spans="1:3" x14ac:dyDescent="0.45">
      <c r="A1" s="118" t="s">
        <v>35</v>
      </c>
      <c r="B1" s="118"/>
      <c r="C1" s="118" t="s">
        <v>36</v>
      </c>
    </row>
    <row r="2" spans="1:3" ht="15" customHeight="1" x14ac:dyDescent="0.45">
      <c r="A2" s="120" t="s">
        <v>86</v>
      </c>
      <c r="B2" s="120"/>
      <c r="C2" s="121" t="s">
        <v>29</v>
      </c>
    </row>
    <row r="3" spans="1:3" ht="15" customHeight="1" x14ac:dyDescent="0.45">
      <c r="A3" s="120" t="s">
        <v>87</v>
      </c>
      <c r="B3" s="120"/>
      <c r="C3" s="121" t="s">
        <v>30</v>
      </c>
    </row>
    <row r="5" spans="1:3" x14ac:dyDescent="0.45">
      <c r="A5" s="122" t="s">
        <v>68</v>
      </c>
    </row>
    <row r="6" spans="1:3" x14ac:dyDescent="0.45">
      <c r="A6" s="121" t="s">
        <v>25</v>
      </c>
    </row>
    <row r="7" spans="1:3" x14ac:dyDescent="0.45">
      <c r="A7" s="121" t="s">
        <v>26</v>
      </c>
    </row>
    <row r="8" spans="1:3" x14ac:dyDescent="0.45">
      <c r="A8" s="121" t="s">
        <v>23</v>
      </c>
    </row>
    <row r="9" spans="1:3" x14ac:dyDescent="0.45">
      <c r="A9" s="121" t="s">
        <v>24</v>
      </c>
    </row>
    <row r="11" spans="1:3" x14ac:dyDescent="0.45">
      <c r="A11" s="123" t="s">
        <v>77</v>
      </c>
      <c r="B11" s="121"/>
      <c r="C11" s="121"/>
    </row>
    <row r="12" spans="1:3" x14ac:dyDescent="0.45">
      <c r="A12" s="124" t="s">
        <v>71</v>
      </c>
      <c r="B12" s="121"/>
      <c r="C12" s="121"/>
    </row>
    <row r="13" spans="1:3" x14ac:dyDescent="0.45">
      <c r="A13" s="124" t="s">
        <v>72</v>
      </c>
      <c r="B13" s="121"/>
      <c r="C13" s="121"/>
    </row>
    <row r="14" spans="1:3" x14ac:dyDescent="0.45">
      <c r="A14" s="124" t="s">
        <v>73</v>
      </c>
      <c r="B14" s="121"/>
      <c r="C14" s="121"/>
    </row>
    <row r="15" spans="1:3" x14ac:dyDescent="0.45">
      <c r="A15" s="124" t="s">
        <v>74</v>
      </c>
      <c r="B15" s="121"/>
      <c r="C15" s="121"/>
    </row>
    <row r="16" spans="1:3" x14ac:dyDescent="0.45">
      <c r="A16" s="124" t="s">
        <v>75</v>
      </c>
      <c r="B16" s="121"/>
      <c r="C16" s="121"/>
    </row>
    <row r="17" spans="1:3" x14ac:dyDescent="0.45">
      <c r="A17" s="124" t="s">
        <v>76</v>
      </c>
      <c r="B17" s="121"/>
      <c r="C17" s="121"/>
    </row>
    <row r="18" spans="1:3" x14ac:dyDescent="0.45">
      <c r="A18" s="125" t="s">
        <v>88</v>
      </c>
      <c r="B18" s="126"/>
      <c r="C18" s="121"/>
    </row>
  </sheetData>
  <sheetProtection sheet="1" objects="1" scenarios="1"/>
  <pageMargins left="0.7" right="0.7" top="0.75" bottom="0.75" header="0.3" footer="0.3"/>
  <pageSetup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8 p 1 B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D y n U F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p 1 B U y i K R 7 g O A A A A E Q A A A B M A H A B G b 3 J t d W x h c y 9 T Z W N 0 a W 9 u M S 5 t I K I Y A C i g F A A A A A A A A A A A A A A A A A A A A A A A A A A A A C t O T S 7 J z M 9 T C I b Q h t Y A U E s B A i 0 A F A A C A A g A 8 p 1 B U + q d Q 3 O j A A A A 9 Q A A A B I A A A A A A A A A A A A A A A A A A A A A A E N v b m Z p Z y 9 Q Y W N r Y W d l L n h t b F B L A Q I t A B Q A A g A I A P K d Q V M P y u m r p A A A A O k A A A A T A A A A A A A A A A A A A A A A A O 8 A A A B b Q 2 9 u d G V u d F 9 U e X B l c 1 0 u e G 1 s U E s B A i 0 A F A A C A A g A 8 p 1 B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d B l W N N u J N A p 4 5 m G u F a H q M A A A A A A g A A A A A A A 2 Y A A M A A A A A Q A A A A W Q F E j H r d f v y i 7 U z H X y K e P g A A A A A E g A A A o A A A A B A A A A C e C 6 q / X L k s B A 9 2 S Q X 2 2 Y h 4 U A A A A N n b K H a g Q d r q 1 p P r W d 1 7 M Q t W m F F O M S l Q B Z J q y 8 w W o y L o N 4 1 X A E k P 6 J X N x i P J + y W Y B e r w T K 9 S R f + 3 4 v k 4 Q s 9 4 / 0 3 q S z W a 2 q T v x 0 o 0 4 v k t h O D j F A A A A O o l 8 o g e m o g 6 8 R w k Q V N F v r w a W D P L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FB212D-71AA-42C8-A5DE-1187EDE33B46}"/>
</file>

<file path=customXml/itemProps2.xml><?xml version="1.0" encoding="utf-8"?>
<ds:datastoreItem xmlns:ds="http://schemas.openxmlformats.org/officeDocument/2006/customXml" ds:itemID="{CF57ABFE-7740-48BD-86AE-C9685C5222CA}"/>
</file>

<file path=customXml/itemProps3.xml><?xml version="1.0" encoding="utf-8"?>
<ds:datastoreItem xmlns:ds="http://schemas.openxmlformats.org/officeDocument/2006/customXml" ds:itemID="{ABD0B5EB-FEB7-4065-A765-7FBC09117B2F}"/>
</file>

<file path=customXml/itemProps4.xml><?xml version="1.0" encoding="utf-8"?>
<ds:datastoreItem xmlns:ds="http://schemas.openxmlformats.org/officeDocument/2006/customXml" ds:itemID="{51B8EF06-6011-4BE2-956B-3E9D637EB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U4U Invoice Summary</vt:lpstr>
      <vt:lpstr>U4U Invoice Detail A</vt:lpstr>
      <vt:lpstr>U4U Invoice Detail B</vt:lpstr>
      <vt:lpstr>List</vt:lpstr>
      <vt:lpstr>'U4U Invoice Detail A'!Print_Area</vt:lpstr>
      <vt:lpstr>'U4U Invoice Detail B'!Print_Area</vt:lpstr>
      <vt:lpstr>'U4U Invoice Summary'!Print_Area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Real-time Allotment Invoice Detail and Summary</dc:title>
  <dc:creator>Crawford, Kevin (CDPH-CID-DCDC-TCB)</dc:creator>
  <cp:lastModifiedBy>Crawford, Kevin@CDPH</cp:lastModifiedBy>
  <cp:lastPrinted>2022-10-14T22:52:42Z</cp:lastPrinted>
  <dcterms:created xsi:type="dcterms:W3CDTF">2017-05-04T22:58:29Z</dcterms:created>
  <dcterms:modified xsi:type="dcterms:W3CDTF">2022-10-14T22:53:59Z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